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288" yWindow="132" windowWidth="13416" windowHeight="11016" tabRatio="687"/>
  </bookViews>
  <sheets>
    <sheet name="Obsah" sheetId="1" r:id="rId1"/>
    <sheet name="Část 1" sheetId="20" r:id="rId2"/>
    <sheet name="Část 1a" sheetId="24" r:id="rId3"/>
    <sheet name="Část 2 " sheetId="50" r:id="rId4"/>
    <sheet name="Část 3 " sheetId="51" r:id="rId5"/>
    <sheet name="Část 3a " sheetId="52" r:id="rId6"/>
    <sheet name="Část 3b " sheetId="53" r:id="rId7"/>
    <sheet name="Část 3c" sheetId="47" r:id="rId8"/>
    <sheet name="Část 3d" sheetId="4" r:id="rId9"/>
    <sheet name="Část 4" sheetId="54" r:id="rId10"/>
    <sheet name="Část 4a " sheetId="55" r:id="rId11"/>
    <sheet name="Část 5 " sheetId="56" r:id="rId12"/>
    <sheet name="Část 6 " sheetId="57" r:id="rId13"/>
    <sheet name="Část 7 " sheetId="58" r:id="rId14"/>
    <sheet name="Část 7a" sheetId="59" r:id="rId15"/>
    <sheet name="Část 8 " sheetId="60" r:id="rId16"/>
    <sheet name="Část 9" sheetId="10" r:id="rId17"/>
    <sheet name="Část 10" sheetId="11" r:id="rId18"/>
    <sheet name="Část 11" sheetId="12" r:id="rId19"/>
    <sheet name="Část 12 " sheetId="61" r:id="rId20"/>
    <sheet name="Část 13 " sheetId="62" r:id="rId21"/>
    <sheet name="Část 14 " sheetId="67" r:id="rId22"/>
    <sheet name="Část 14a " sheetId="68" r:id="rId23"/>
    <sheet name="Část 14b " sheetId="63" r:id="rId24"/>
    <sheet name="Část 14c" sheetId="69" r:id="rId25"/>
    <sheet name="Část 15" sheetId="41" r:id="rId26"/>
    <sheet name="Část 15a" sheetId="45" r:id="rId27"/>
    <sheet name="Část 15b" sheetId="32" r:id="rId28"/>
    <sheet name="Část 15c" sheetId="44" r:id="rId29"/>
    <sheet name="Část 15d" sheetId="42" r:id="rId30"/>
    <sheet name="Část 16 " sheetId="64" r:id="rId31"/>
    <sheet name="Část 17" sheetId="36" r:id="rId32"/>
    <sheet name="Část 18" sheetId="33" r:id="rId33"/>
    <sheet name="Část 19" sheetId="65" r:id="rId34"/>
    <sheet name="Část 20" sheetId="35" r:id="rId35"/>
    <sheet name="Část 21 " sheetId="66" r:id="rId36"/>
  </sheets>
  <externalReferences>
    <externalReference r:id="rId37"/>
    <externalReference r:id="rId38"/>
    <externalReference r:id="rId39"/>
    <externalReference r:id="rId40"/>
  </externalReferences>
  <definedNames>
    <definedName name="area">'[1]Annex 3_SB_List of IS Final '!$Z$8:$Z$12</definedName>
    <definedName name="b.eingabebereich">'[2]0703'!#REF!</definedName>
    <definedName name="GBP">'[2]2003'!#REF!</definedName>
    <definedName name="HTML_CodePage" hidden="1">1252</definedName>
    <definedName name="HTML_Control" localSheetId="19" hidden="1">{"'engl'!$A$3:$E$176"}</definedName>
    <definedName name="HTML_Control" localSheetId="20" hidden="1">{"'engl'!$A$3:$E$176"}</definedName>
    <definedName name="HTML_Control" localSheetId="21" hidden="1">{"'engl'!$A$3:$E$176"}</definedName>
    <definedName name="HTML_Control" localSheetId="22" hidden="1">{"'engl'!$A$3:$E$176"}</definedName>
    <definedName name="HTML_Control" localSheetId="23" hidden="1">{"'engl'!$A$3:$E$176"}</definedName>
    <definedName name="HTML_Control" localSheetId="24" hidden="1">{"'engl'!$A$3:$E$176"}</definedName>
    <definedName name="HTML_Control" localSheetId="30" hidden="1">{"'engl'!$A$3:$E$176"}</definedName>
    <definedName name="HTML_Control" localSheetId="33" hidden="1">{"'engl'!$A$3:$E$176"}</definedName>
    <definedName name="HTML_Control" localSheetId="3" hidden="1">{"'engl'!$A$3:$E$176"}</definedName>
    <definedName name="HTML_Control" localSheetId="35" hidden="1">{"'engl'!$A$3:$E$176"}</definedName>
    <definedName name="HTML_Control" localSheetId="4" hidden="1">{"'engl'!$A$3:$E$176"}</definedName>
    <definedName name="HTML_Control" localSheetId="5" hidden="1">{"'engl'!$A$3:$E$176"}</definedName>
    <definedName name="HTML_Control" localSheetId="6" hidden="1">{"'engl'!$A$3:$E$176"}</definedName>
    <definedName name="HTML_Control" localSheetId="7" hidden="1">{"'engl'!$A$3:$E$176"}</definedName>
    <definedName name="HTML_Control" localSheetId="9" hidden="1">{"'engl'!$A$3:$E$176"}</definedName>
    <definedName name="HTML_Control" localSheetId="10" hidden="1">{"'engl'!$A$3:$E$176"}</definedName>
    <definedName name="HTML_Control" localSheetId="11" hidden="1">{"'engl'!$A$3:$E$176"}</definedName>
    <definedName name="HTML_Control" localSheetId="12" hidden="1">{"'engl'!$A$3:$E$176"}</definedName>
    <definedName name="HTML_Control" localSheetId="13" hidden="1">{"'engl'!$A$3:$E$176"}</definedName>
    <definedName name="HTML_Control" localSheetId="14" hidden="1">{"'engl'!$A$3:$E$176"}</definedName>
    <definedName name="HTML_Control" localSheetId="15" hidden="1">{"'engl'!$A$3:$E$176"}</definedName>
    <definedName name="HTML_Control" hidden="1">{"'engl'!$A$3:$E$176"}</definedName>
    <definedName name="HTML_Description" hidden="1">""</definedName>
    <definedName name="HTML_Email" hidden="1">""</definedName>
    <definedName name="HTML_Header" hidden="1">"Errechnete Werte"</definedName>
    <definedName name="HTML_LastUpdate" hidden="1">"7/22/2003"</definedName>
    <definedName name="HTML_LineAfter" hidden="1">FALSE</definedName>
    <definedName name="HTML_LineBefore" hidden="1">FALSE</definedName>
    <definedName name="HTML_Name" hidden="1">"pelikanb"</definedName>
    <definedName name="HTML_OBDlg2" hidden="1">TRUE</definedName>
    <definedName name="HTML_OBDlg4" hidden="1">TRUE</definedName>
    <definedName name="HTML_OS" hidden="1">0</definedName>
    <definedName name="HTML_PathFile" hidden="1">"K:\ELP-PROD\html_in\e722.htm"</definedName>
    <definedName name="HTML_Title" hidden="1">"ERRWERTE"</definedName>
    <definedName name="HTML1_1" hidden="1">"'[ERRWERTE.XLW]Errechnete Werte'!$A$4:$F$204"</definedName>
    <definedName name="HTML1_10" hidden="1">""</definedName>
    <definedName name="HTML1_11" hidden="1">1</definedName>
    <definedName name="HTML1_12" hidden="1">"K:\ELP-PROD\STRAT\722.htm"</definedName>
    <definedName name="HTML1_2" hidden="1">1</definedName>
    <definedName name="HTML1_3" hidden="1">"ERRWERTE"</definedName>
    <definedName name="HTML1_4" hidden="1">"Errechnete Werte"</definedName>
    <definedName name="HTML1_5" hidden="1">""</definedName>
    <definedName name="HTML1_6" hidden="1">-4146</definedName>
    <definedName name="HTML1_7" hidden="1">-4146</definedName>
    <definedName name="HTML1_8" hidden="1">"11.09.1997"</definedName>
    <definedName name="HTML1_9" hidden="1">"OeNB"</definedName>
    <definedName name="HTML10_1" hidden="1">"'[ERRWERTE.XLW]Errechnete Werte'!$A$5:$F$205"</definedName>
    <definedName name="HTML10_10" hidden="1">""</definedName>
    <definedName name="HTML10_11" hidden="1">1</definedName>
    <definedName name="HTML10_12" hidden="1">"K:\ELP-PROD\HTML_IN\722.htm"</definedName>
    <definedName name="HTML10_2" hidden="1">1</definedName>
    <definedName name="HTML10_3" hidden="1">"ERRWERTE"</definedName>
    <definedName name="HTML10_4" hidden="1">"Errechnete Werte"</definedName>
    <definedName name="HTML10_5" hidden="1">""</definedName>
    <definedName name="HTML10_6" hidden="1">-4146</definedName>
    <definedName name="HTML10_7" hidden="1">-4146</definedName>
    <definedName name="HTML10_8" hidden="1">"04.08.1998"</definedName>
    <definedName name="HTML10_9" hidden="1">"OeNB"</definedName>
    <definedName name="HTML11_1" hidden="1">"'[ERRWERTE.XLW]Errechnete Werte'!$A$5:$F$207"</definedName>
    <definedName name="HTML11_10" hidden="1">""</definedName>
    <definedName name="HTML11_11" hidden="1">1</definedName>
    <definedName name="HTML11_12" hidden="1">"G:\DEVAN\SEKR\PUBL\MyHTML.htm"</definedName>
    <definedName name="HTML11_2" hidden="1">1</definedName>
    <definedName name="HTML11_3" hidden="1">"ERRWERTE"</definedName>
    <definedName name="HTML11_4" hidden="1">"Errechnete Werte"</definedName>
    <definedName name="HTML11_5" hidden="1">""</definedName>
    <definedName name="HTML11_6" hidden="1">-4146</definedName>
    <definedName name="HTML11_7" hidden="1">-4146</definedName>
    <definedName name="HTML11_8" hidden="1">"14.09.1998"</definedName>
    <definedName name="HTML11_9" hidden="1">"OeNB"</definedName>
    <definedName name="HTML12_1" hidden="1">"'[ERRWERTE.XLW]Errechnete Werte'!$A$5:$F$202"</definedName>
    <definedName name="HTML12_10" hidden="1">""</definedName>
    <definedName name="HTML12_11" hidden="1">1</definedName>
    <definedName name="HTML12_12" hidden="1">"K:\ELP-PROD\HTML_IN\722.htm"</definedName>
    <definedName name="HTML12_2" hidden="1">1</definedName>
    <definedName name="HTML12_3" hidden="1">"ERRWERTE"</definedName>
    <definedName name="HTML12_4" hidden="1">"Errechnete Werte"</definedName>
    <definedName name="HTML12_5" hidden="1">""</definedName>
    <definedName name="HTML12_6" hidden="1">-4146</definedName>
    <definedName name="HTML12_7" hidden="1">-4146</definedName>
    <definedName name="HTML12_8" hidden="1">"08.01.1999"</definedName>
    <definedName name="HTML12_9" hidden="1">"OeNB"</definedName>
    <definedName name="HTML2_1" hidden="1">"'[ERRWERTE.XLW]Errechnete Werte'!$A$4:$F$206"</definedName>
    <definedName name="HTML2_10" hidden="1">""</definedName>
    <definedName name="HTML2_11" hidden="1">1</definedName>
    <definedName name="HTML2_12" hidden="1">"K:\ELP-PROD\HTML_IN\722.htm"</definedName>
    <definedName name="HTML2_2" hidden="1">1</definedName>
    <definedName name="HTML2_3" hidden="1">"ERRWERTE"</definedName>
    <definedName name="HTML2_4" hidden="1">"Errechnete Werte"</definedName>
    <definedName name="HTML2_5" hidden="1">""</definedName>
    <definedName name="HTML2_6" hidden="1">-4146</definedName>
    <definedName name="HTML2_7" hidden="1">-4146</definedName>
    <definedName name="HTML2_8" hidden="1">"20.11.1997"</definedName>
    <definedName name="HTML2_9" hidden="1">"OeNB"</definedName>
    <definedName name="HTML3_1" hidden="1">"'[ERRWERTE.XLW]Errechnete Werte'!$A$4:$F$205"</definedName>
    <definedName name="HTML3_10" hidden="1">""</definedName>
    <definedName name="HTML3_11" hidden="1">1</definedName>
    <definedName name="HTML3_12" hidden="1">"K:\ELP-PROD\HTML_IN\722.htm"</definedName>
    <definedName name="HTML3_2" hidden="1">1</definedName>
    <definedName name="HTML3_3" hidden="1">"ERRWERTE"</definedName>
    <definedName name="HTML3_4" hidden="1">"Errechnete Werte"</definedName>
    <definedName name="HTML3_5" hidden="1">""</definedName>
    <definedName name="HTML3_6" hidden="1">-4146</definedName>
    <definedName name="HTML3_7" hidden="1">-4146</definedName>
    <definedName name="HTML3_8" hidden="1">"15.01.1999"</definedName>
    <definedName name="HTML3_9" hidden="1">"OeNB"</definedName>
    <definedName name="HTML4_1" hidden="1">"'[ERRWERTE.XLW]Errechnete Werte'!$A$4:$F$208"</definedName>
    <definedName name="HTML4_10" hidden="1">""</definedName>
    <definedName name="HTML4_11" hidden="1">1</definedName>
    <definedName name="HTML4_12" hidden="1">"K:\ELP-PROD\HTML_IN/722.htm"</definedName>
    <definedName name="HTML4_2" hidden="1">1</definedName>
    <definedName name="HTML4_3" hidden="1">"ERRWERTE"</definedName>
    <definedName name="HTML4_4" hidden="1">"Errechnete Werte"</definedName>
    <definedName name="HTML4_5" hidden="1">""</definedName>
    <definedName name="HTML4_6" hidden="1">-4146</definedName>
    <definedName name="HTML4_7" hidden="1">-4146</definedName>
    <definedName name="HTML4_8" hidden="1">"15.05.1998"</definedName>
    <definedName name="HTML4_9" hidden="1">"OeNB"</definedName>
    <definedName name="HTML5_1" hidden="1">"'[ERRWERTE.XLW]Errechnete Werte'!$A$4:$F$207"</definedName>
    <definedName name="HTML5_10" hidden="1">""</definedName>
    <definedName name="HTML5_11" hidden="1">1</definedName>
    <definedName name="HTML5_12" hidden="1">"K:\ELP-PROD\HTML_IN\722.htm"</definedName>
    <definedName name="HTML5_13" hidden="1">#N/A</definedName>
    <definedName name="HTML5_14" hidden="1">#N/A</definedName>
    <definedName name="HTML5_15" hidden="1">#N/A</definedName>
    <definedName name="HTML5_2" hidden="1">1</definedName>
    <definedName name="HTML5_3" hidden="1">"ERRWERTE"</definedName>
    <definedName name="HTML5_4" hidden="1">"Errechnete Werte"</definedName>
    <definedName name="HTML5_5" hidden="1">""</definedName>
    <definedName name="HTML5_6" hidden="1">-4146</definedName>
    <definedName name="HTML5_7" hidden="1">-4146</definedName>
    <definedName name="HTML5_8" hidden="1">"13.10.98"</definedName>
    <definedName name="HTML5_9" hidden="1">"OeNB"</definedName>
    <definedName name="HTML6_1" hidden="1">"'[ERRWERTE.XLW]Errechnete Werte'!$A$3:$I$206"</definedName>
    <definedName name="HTML6_10" hidden="1">""</definedName>
    <definedName name="HTML6_11" hidden="1">1</definedName>
    <definedName name="HTML6_12" hidden="1">"K:\ELP-PROD\HTML_IN\722.htm"</definedName>
    <definedName name="HTML6_2" hidden="1">1</definedName>
    <definedName name="HTML6_3" hidden="1">"ERRWERTE"</definedName>
    <definedName name="HTML6_4" hidden="1">"Errechnete Werte"</definedName>
    <definedName name="HTML6_5" hidden="1">""</definedName>
    <definedName name="HTML6_6" hidden="1">-4146</definedName>
    <definedName name="HTML6_7" hidden="1">-4146</definedName>
    <definedName name="HTML6_8" hidden="1">"12.05.1998"</definedName>
    <definedName name="HTML6_9" hidden="1">"OeNB"</definedName>
    <definedName name="HTML7_1" hidden="1">"'[ERRWERTE.XLW]Errechnete Werte'!$A$3:$F$206"</definedName>
    <definedName name="HTML7_10" hidden="1">""</definedName>
    <definedName name="HTML7_11" hidden="1">1</definedName>
    <definedName name="HTML7_12" hidden="1">"K:\ELP-PROD\HTML_IN\722.htm"</definedName>
    <definedName name="HTML7_2" hidden="1">1</definedName>
    <definedName name="HTML7_3" hidden="1">"ERRWERTE"</definedName>
    <definedName name="HTML7_4" hidden="1">"Errechnete Werte"</definedName>
    <definedName name="HTML7_5" hidden="1">""</definedName>
    <definedName name="HTML7_6" hidden="1">-4146</definedName>
    <definedName name="HTML7_7" hidden="1">-4146</definedName>
    <definedName name="HTML7_8" hidden="1">"12.05.1998"</definedName>
    <definedName name="HTML7_9" hidden="1">"OeNB"</definedName>
    <definedName name="HTML8_1" hidden="1">"'[ERRWERTE.XLW]Errechnete Werte'!$A$3:$F$207"</definedName>
    <definedName name="HTML8_10" hidden="1">""</definedName>
    <definedName name="HTML8_11" hidden="1">1</definedName>
    <definedName name="HTML8_12" hidden="1">"K:\ELP-PROD\HTML_IN\722.htm"</definedName>
    <definedName name="HTML8_2" hidden="1">1</definedName>
    <definedName name="HTML8_3" hidden="1">"ERRWERTE"</definedName>
    <definedName name="HTML8_4" hidden="1">"Errechnete Werte"</definedName>
    <definedName name="HTML8_5" hidden="1">""</definedName>
    <definedName name="HTML8_6" hidden="1">-4146</definedName>
    <definedName name="HTML8_7" hidden="1">-4146</definedName>
    <definedName name="HTML8_8" hidden="1">"15.05.1998"</definedName>
    <definedName name="HTML8_9" hidden="1">"OeNB"</definedName>
    <definedName name="HTML9_1" hidden="1">"'[ERRWERTE.XLW]Errechnete Werte'!$A$3:$F$208"</definedName>
    <definedName name="HTML9_10" hidden="1">""</definedName>
    <definedName name="HTML9_11" hidden="1">1</definedName>
    <definedName name="HTML9_12" hidden="1">"K:\ELP-PROD\HTML_IN\722.htm"</definedName>
    <definedName name="HTML9_2" hidden="1">1</definedName>
    <definedName name="HTML9_3" hidden="1">"ERRWERTE"</definedName>
    <definedName name="HTML9_4" hidden="1">"Errechnete Werte"</definedName>
    <definedName name="HTML9_5" hidden="1">""</definedName>
    <definedName name="HTML9_6" hidden="1">-4146</definedName>
    <definedName name="HTML9_7" hidden="1">-4146</definedName>
    <definedName name="HTML9_8" hidden="1">"09.06.1998"</definedName>
    <definedName name="HTML9_9" hidden="1">"OeNB"</definedName>
    <definedName name="HTMLCount" hidden="1">12</definedName>
    <definedName name="CHF">'[2]2003'!#REF!</definedName>
    <definedName name="Jana">[3]Sheet2!$I$1:$I$7</definedName>
    <definedName name="Masa">[3]Sheet2!$K$1:$K$2</definedName>
    <definedName name="Nina">[3]Sheet2!$J$1:$J$2</definedName>
    <definedName name="_xlnm.Print_Area" localSheetId="0">Obsah!$A$1:$D$69</definedName>
    <definedName name="Question1">[3]Sheet2!$B$1:$B$9</definedName>
    <definedName name="Question2">[3]Sheet2!$F$1:$F$9</definedName>
    <definedName name="report_date">#REF!</definedName>
    <definedName name="unit_code">#REF!</definedName>
    <definedName name="Zuzka">[3]Sheet2!$H$1:$H$6</definedName>
  </definedNames>
  <calcPr calcId="145621"/>
</workbook>
</file>

<file path=xl/calcChain.xml><?xml version="1.0" encoding="utf-8"?>
<calcChain xmlns="http://schemas.openxmlformats.org/spreadsheetml/2006/main">
  <c r="C6" i="69" l="1"/>
  <c r="C6" i="68"/>
  <c r="C6" i="67"/>
  <c r="C6" i="66" l="1"/>
  <c r="C6" i="65"/>
  <c r="C6" i="64"/>
  <c r="C6" i="63"/>
  <c r="C6" i="62"/>
  <c r="C25" i="62"/>
  <c r="E25" i="62"/>
  <c r="C27" i="62"/>
  <c r="E27" i="62"/>
  <c r="B6" i="61"/>
  <c r="D87" i="61"/>
  <c r="D6" i="60"/>
  <c r="B6" i="59"/>
  <c r="C6" i="58"/>
  <c r="B6" i="57"/>
  <c r="C14" i="57"/>
  <c r="B6" i="56"/>
  <c r="B6" i="55"/>
  <c r="B6" i="54"/>
  <c r="D6" i="52"/>
  <c r="B6" i="51"/>
  <c r="C18" i="51"/>
  <c r="C20" i="51"/>
  <c r="C22" i="51"/>
  <c r="C29" i="51"/>
  <c r="C37" i="51" s="1"/>
  <c r="C31" i="51"/>
  <c r="C33" i="51"/>
  <c r="B6" i="50"/>
  <c r="D86" i="33" l="1"/>
  <c r="B171" i="36" l="1"/>
  <c r="B170" i="36"/>
  <c r="B169" i="36"/>
  <c r="B167" i="36"/>
  <c r="B166" i="36"/>
  <c r="C157" i="36" l="1"/>
  <c r="C156" i="36"/>
  <c r="C154" i="36"/>
  <c r="C153" i="36"/>
  <c r="C6" i="47" l="1"/>
  <c r="D5" i="44" l="1"/>
  <c r="C7" i="45" l="1"/>
  <c r="C6" i="33" l="1"/>
  <c r="B6" i="36"/>
  <c r="B5" i="42"/>
  <c r="B5" i="32"/>
  <c r="B7" i="41"/>
  <c r="B6" i="12"/>
  <c r="B6" i="11"/>
  <c r="C6" i="10"/>
  <c r="B6" i="4"/>
  <c r="B6" i="24"/>
  <c r="B6" i="20"/>
  <c r="C6" i="35" l="1"/>
</calcChain>
</file>

<file path=xl/comments1.xml><?xml version="1.0" encoding="utf-8"?>
<comments xmlns="http://schemas.openxmlformats.org/spreadsheetml/2006/main">
  <authors>
    <author>Natalie Smaginova</author>
  </authors>
  <commentList>
    <comment ref="B12" authorId="0">
      <text>
        <r>
          <rPr>
            <b/>
            <sz val="9"/>
            <color indexed="81"/>
            <rFont val="Tahoma"/>
            <family val="2"/>
            <charset val="238"/>
          </rPr>
          <t>Natalie Smaginova:</t>
        </r>
        <r>
          <rPr>
            <sz val="9"/>
            <color indexed="81"/>
            <rFont val="Tahoma"/>
            <family val="2"/>
            <charset val="238"/>
          </rPr>
          <t xml:space="preserve">
SuBo</t>
        </r>
      </text>
    </comment>
    <comment ref="C12" authorId="0">
      <text>
        <r>
          <rPr>
            <b/>
            <sz val="9"/>
            <color indexed="81"/>
            <rFont val="Tahoma"/>
            <family val="2"/>
            <charset val="238"/>
          </rPr>
          <t>Natalie Smaginova:</t>
        </r>
        <r>
          <rPr>
            <sz val="9"/>
            <color indexed="81"/>
            <rFont val="Tahoma"/>
            <family val="2"/>
            <charset val="238"/>
          </rPr>
          <t xml:space="preserve">
board</t>
        </r>
      </text>
    </comment>
    <comment ref="B21" authorId="0">
      <text>
        <r>
          <rPr>
            <b/>
            <sz val="9"/>
            <color indexed="81"/>
            <rFont val="Tahoma"/>
            <family val="2"/>
            <charset val="238"/>
          </rPr>
          <t>Natalie Smaginova:</t>
        </r>
        <r>
          <rPr>
            <sz val="9"/>
            <color indexed="81"/>
            <rFont val="Tahoma"/>
            <family val="2"/>
            <charset val="238"/>
          </rPr>
          <t xml:space="preserve">
položka 375 (subo)</t>
        </r>
      </text>
    </comment>
  </commentList>
</comments>
</file>

<file path=xl/sharedStrings.xml><?xml version="1.0" encoding="utf-8"?>
<sst xmlns="http://schemas.openxmlformats.org/spreadsheetml/2006/main" count="3704" uniqueCount="1652">
  <si>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</si>
  <si>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</si>
  <si>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</si>
  <si>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</si>
  <si>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</si>
  <si>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</si>
  <si>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</si>
  <si>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</si>
  <si>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</si>
  <si>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</si>
  <si>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</si>
  <si>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</si>
  <si>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</si>
  <si>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</si>
  <si>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</si>
  <si>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</si>
  <si>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</si>
  <si>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</si>
  <si>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</si>
  <si>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</si>
  <si>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</si>
  <si>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</si>
  <si>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</si>
  <si>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</si>
  <si>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</si>
  <si>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</si>
  <si>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</si>
  <si>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</si>
  <si>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</si>
  <si>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</si>
  <si>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</si>
  <si>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</si>
  <si>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</si>
  <si>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</si>
  <si>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</si>
  <si>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</si>
  <si>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</si>
  <si>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</si>
  <si>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</si>
  <si>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</si>
  <si>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</si>
  <si>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</si>
  <si>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</si>
  <si>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</si>
  <si>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</si>
  <si>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</si>
  <si>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</si>
  <si>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</si>
  <si>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</si>
  <si>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</si>
  <si>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</si>
  <si>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</si>
  <si>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</si>
  <si>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</si>
  <si>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</si>
  <si>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</si>
  <si>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</si>
  <si>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</si>
  <si>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</si>
  <si>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</si>
  <si>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</si>
  <si>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</si>
  <si>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</si>
  <si>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</si>
  <si>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</si>
  <si>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</si>
  <si>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</si>
  <si>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</si>
  <si>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</si>
  <si>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</si>
  <si>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</si>
  <si>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</si>
  <si>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</si>
  <si>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</si>
  <si>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</si>
  <si>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</si>
  <si>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</si>
  <si>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</si>
  <si>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</si>
  <si>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</si>
  <si>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</si>
  <si>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</si>
  <si>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</si>
  <si>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</si>
  <si>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</si>
  <si>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</si>
  <si>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</si>
  <si>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</si>
  <si>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</si>
  <si>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</si>
  <si>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</si>
  <si>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</si>
  <si>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</si>
  <si>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</si>
  <si>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</si>
  <si>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</si>
  <si>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</si>
  <si>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</si>
  <si>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</si>
  <si>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</si>
  <si>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</si>
  <si>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</si>
  <si>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</si>
  <si>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</si>
  <si>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</si>
  <si>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</si>
  <si>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</si>
  <si>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</si>
  <si>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</si>
  <si>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</si>
  <si>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</si>
  <si>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</si>
  <si>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</si>
  <si>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</si>
  <si>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</si>
  <si>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</si>
  <si>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</si>
  <si>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</si>
  <si>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</si>
  <si>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</si>
  <si>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</si>
  <si>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</si>
  <si>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</si>
  <si>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</si>
  <si>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</si>
  <si>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</si>
  <si>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</si>
  <si>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</si>
  <si>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</si>
  <si>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</si>
  <si>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</si>
  <si>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</si>
  <si>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</si>
  <si>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</si>
  <si>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</si>
  <si>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</si>
  <si>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</si>
  <si>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</si>
  <si>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</si>
  <si>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</si>
  <si>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</si>
  <si>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</si>
  <si>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</si>
  <si>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</si>
  <si>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</si>
  <si>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</si>
  <si>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</si>
  <si>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</si>
  <si>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</si>
  <si>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</si>
  <si>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</si>
  <si>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</si>
  <si>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</si>
  <si>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</si>
  <si>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</si>
  <si>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</si>
  <si>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</si>
  <si>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</si>
  <si>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</si>
  <si>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</si>
  <si>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</si>
  <si>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</si>
  <si>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</si>
  <si>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</si>
  <si>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</si>
  <si>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</si>
  <si>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</si>
  <si>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</si>
  <si>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</si>
  <si>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</si>
  <si>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</si>
  <si>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</si>
  <si>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</si>
  <si>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</si>
  <si>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</si>
  <si>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</si>
  <si>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</si>
  <si>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</si>
  <si>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</si>
  <si>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</si>
  <si>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</si>
  <si>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</si>
  <si>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</si>
  <si>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</si>
  <si>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</si>
  <si>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</si>
  <si>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</si>
  <si>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</si>
  <si>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</si>
  <si>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</si>
  <si>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</si>
  <si>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</si>
  <si>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</si>
  <si>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</si>
  <si>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</si>
  <si>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</si>
  <si>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</si>
  <si>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</si>
  <si>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</si>
  <si>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</si>
  <si>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</si>
  <si>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</si>
  <si>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</si>
  <si>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</si>
  <si>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</si>
  <si>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</si>
  <si>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</si>
  <si>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</si>
  <si>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</si>
  <si>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</si>
  <si>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</si>
  <si>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</si>
  <si>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</si>
  <si>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</si>
  <si>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</si>
  <si>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</si>
  <si>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</si>
  <si>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</si>
  <si>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</si>
  <si>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</si>
  <si>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</si>
  <si>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</si>
  <si>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</si>
  <si>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</si>
  <si>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</si>
  <si>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</si>
  <si>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</si>
  <si>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</si>
  <si>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</si>
  <si>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</si>
  <si>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</si>
  <si>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</si>
  <si>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</si>
  <si>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</si>
  <si>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</si>
  <si>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</si>
  <si>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</si>
  <si>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</si>
  <si>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</si>
  <si>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</si>
  <si>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</si>
  <si>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</si>
  <si>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</si>
  <si>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</si>
  <si>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</si>
  <si>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</si>
  <si>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</si>
  <si>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</si>
  <si>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</si>
  <si>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</si>
  <si>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</si>
  <si>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</si>
  <si>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</si>
  <si>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</si>
  <si>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</si>
  <si>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</si>
  <si>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</si>
  <si>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</si>
  <si>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</si>
  <si>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</si>
  <si>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</si>
  <si>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</si>
  <si>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</si>
  <si>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</si>
  <si>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</si>
  <si>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</si>
  <si>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</si>
  <si>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</si>
  <si>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</si>
  <si>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</si>
  <si>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</si>
  <si>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</si>
  <si>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</si>
  <si>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</si>
  <si>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</si>
  <si>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</si>
  <si>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</si>
  <si>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</si>
  <si>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</si>
  <si>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</si>
  <si>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</si>
  <si>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</si>
  <si>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</si>
  <si>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</si>
  <si>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</si>
  <si>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</si>
  <si>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</si>
  <si>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</si>
  <si>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</si>
  <si>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</si>
  <si>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</si>
  <si>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</si>
  <si>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</si>
  <si>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</si>
  <si>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</si>
  <si>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</si>
  <si>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</si>
  <si>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</si>
  <si>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</si>
  <si>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</si>
  <si>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</si>
  <si>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</si>
  <si>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</si>
  <si>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</si>
  <si>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</si>
  <si>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</si>
  <si>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</si>
  <si>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</si>
  <si>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</si>
  <si>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</si>
  <si>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</si>
  <si>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</si>
  <si>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</si>
  <si>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</si>
  <si>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</si>
  <si>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</si>
  <si>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</si>
  <si>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</si>
  <si>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</si>
  <si>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</si>
  <si>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</si>
  <si>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</si>
  <si>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</si>
  <si>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</si>
  <si>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</si>
  <si>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</si>
  <si>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</si>
  <si>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</si>
  <si>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</si>
  <si>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</si>
  <si>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</si>
  <si>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</si>
  <si>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</si>
  <si>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</si>
  <si>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</si>
  <si>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</si>
  <si>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</si>
  <si>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</si>
  <si>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</si>
  <si>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</si>
  <si>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</si>
  <si>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</si>
  <si>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</si>
  <si>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</si>
  <si>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</si>
  <si>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</si>
  <si>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</si>
  <si>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</si>
  <si>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</si>
  <si>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</si>
  <si>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</si>
  <si>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</si>
  <si>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</si>
  <si>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</si>
  <si>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</si>
  <si>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</si>
  <si>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</si>
  <si>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</si>
  <si>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</si>
  <si>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</si>
  <si>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</si>
  <si>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</si>
  <si>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</si>
  <si>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</si>
  <si>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</si>
  <si>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</si>
  <si>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</si>
  <si>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</si>
  <si>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</si>
  <si>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</si>
  <si>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</si>
  <si>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</si>
  <si>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</si>
  <si>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</si>
  <si>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</si>
  <si>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</si>
  <si>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</si>
  <si>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</si>
  <si>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</si>
  <si>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</si>
  <si>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</si>
  <si>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</si>
  <si>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</si>
  <si>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</si>
  <si>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</si>
  <si>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</si>
  <si>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</si>
  <si>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</si>
  <si>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</si>
  <si>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</si>
  <si>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</si>
  <si>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</si>
  <si>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</si>
  <si>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</si>
  <si>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</si>
  <si>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</si>
  <si>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</si>
  <si>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</si>
  <si>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</si>
  <si>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</si>
  <si>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</si>
  <si>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</si>
  <si>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</si>
  <si>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</si>
  <si>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</si>
  <si>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</si>
  <si>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</si>
  <si>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</si>
  <si>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</si>
  <si>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</si>
  <si>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</si>
  <si>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</si>
  <si>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</si>
  <si>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</si>
  <si>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</si>
  <si>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</si>
  <si>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</si>
  <si>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</si>
  <si>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</si>
  <si>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</si>
  <si>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</si>
  <si>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</si>
  <si>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</si>
  <si>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</si>
  <si>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</si>
  <si>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</si>
  <si>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</si>
  <si>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</si>
  <si>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</si>
  <si>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</si>
  <si>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</si>
  <si>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</si>
  <si>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</si>
  <si>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</si>
  <si>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</si>
  <si>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</si>
  <si>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</si>
  <si>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</si>
  <si>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</si>
  <si>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</si>
  <si>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</si>
  <si>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</si>
  <si>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</si>
  <si>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</si>
  <si>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</si>
  <si>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</si>
  <si>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</si>
  <si>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</si>
  <si>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</si>
  <si>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</si>
  <si>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</si>
  <si>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</si>
  <si>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</si>
  <si>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</si>
  <si>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</si>
  <si>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</si>
  <si>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</si>
  <si>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</si>
  <si>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</si>
  <si>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</si>
  <si>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</si>
  <si>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</si>
  <si>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</si>
  <si>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</si>
  <si>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</si>
  <si>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</si>
  <si>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</si>
  <si>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</si>
  <si>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</si>
  <si>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</si>
  <si>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</si>
  <si>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</si>
  <si>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</si>
  <si>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</si>
  <si>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</si>
  <si>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</si>
  <si>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</si>
  <si>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</si>
  <si>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</si>
  <si>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</si>
  <si>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</si>
  <si>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</si>
  <si>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</si>
  <si>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</si>
  <si>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</si>
  <si>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</si>
  <si>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</si>
  <si>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</si>
  <si>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</si>
  <si>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</si>
  <si>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</si>
  <si>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</si>
  <si>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</si>
  <si>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</si>
  <si>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</si>
  <si>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</si>
  <si>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</si>
  <si>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</si>
  <si>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</si>
  <si>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</si>
  <si>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</si>
  <si>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</si>
  <si>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</si>
  <si>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</si>
  <si>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</si>
  <si>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</si>
  <si>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</si>
  <si>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</si>
  <si>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</si>
  <si>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</si>
  <si>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</si>
  <si>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</si>
  <si>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</si>
  <si>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</si>
  <si>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</si>
  <si>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</si>
  <si>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</si>
  <si>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</si>
  <si>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</si>
  <si>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</si>
  <si>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</si>
  <si>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</si>
  <si>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</si>
  <si>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</si>
  <si>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</si>
  <si>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</si>
  <si>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</si>
  <si>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</si>
  <si>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</si>
  <si>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</si>
  <si>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</si>
  <si>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</si>
  <si>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</si>
  <si>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</si>
  <si>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</si>
  <si>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</si>
  <si>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</si>
  <si>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</si>
  <si>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</si>
  <si>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</si>
  <si>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</si>
  <si>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</si>
  <si>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</si>
  <si>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</si>
  <si>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</si>
  <si>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</si>
  <si>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</si>
  <si>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</si>
  <si>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</si>
  <si>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</si>
  <si>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</si>
  <si>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</si>
  <si>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</si>
  <si>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</si>
  <si>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</si>
  <si>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</si>
  <si>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</si>
  <si>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</si>
  <si>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</si>
  <si>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</si>
  <si>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</si>
  <si>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</si>
  <si>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</si>
  <si>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</si>
  <si>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</si>
  <si>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</si>
  <si>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</si>
  <si>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</si>
  <si>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</si>
  <si>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</si>
  <si>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</si>
  <si>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</si>
  <si>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</si>
  <si>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</si>
  <si>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</si>
  <si>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</si>
  <si>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</si>
  <si>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</si>
  <si>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</si>
  <si>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</si>
  <si>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</si>
  <si>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</si>
  <si>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</si>
  <si>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</si>
  <si>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</si>
  <si>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</si>
  <si>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</si>
  <si>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</si>
  <si>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</si>
  <si>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</si>
  <si>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</si>
  <si>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</si>
  <si>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</si>
  <si>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</si>
  <si>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</si>
  <si>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</si>
  <si>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</si>
  <si>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</si>
  <si>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</si>
  <si>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</si>
  <si>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</si>
  <si>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</si>
  <si>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</si>
  <si>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</si>
  <si>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</si>
  <si>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</si>
  <si>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</si>
  <si>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</si>
  <si>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</si>
  <si>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</si>
  <si>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</si>
  <si>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</si>
  <si>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</si>
  <si>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</si>
  <si>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</si>
  <si>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</si>
  <si>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</si>
  <si>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</si>
  <si>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</si>
  <si>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</si>
  <si>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</si>
  <si>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</si>
  <si>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</si>
  <si>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</si>
  <si>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</si>
  <si>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</si>
  <si>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</si>
  <si>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</si>
  <si>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</si>
  <si>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</si>
  <si>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</si>
  <si>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</si>
  <si>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</si>
  <si>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</si>
  <si>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</si>
  <si>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</si>
  <si>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</si>
  <si>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</si>
  <si>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</si>
  <si>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</si>
  <si>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</si>
  <si>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</si>
  <si>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</si>
  <si>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</si>
  <si>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</si>
  <si>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</si>
  <si>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</si>
  <si>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</si>
  <si>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</si>
  <si>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</si>
  <si>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</si>
  <si>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</si>
  <si>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</si>
  <si>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</si>
  <si>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</si>
  <si>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</si>
  <si>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</si>
  <si>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</si>
  <si>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</si>
  <si>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</si>
  <si>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</si>
  <si>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</si>
  <si>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</si>
  <si>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</si>
  <si>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</si>
  <si>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</si>
  <si>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</si>
  <si>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</si>
  <si>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</si>
  <si>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</si>
  <si>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</si>
  <si>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</si>
  <si>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</si>
  <si>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</si>
  <si>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</si>
  <si>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</si>
  <si>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</si>
  <si>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</si>
  <si>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</si>
  <si>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</si>
  <si>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</si>
  <si>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</si>
  <si>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</si>
  <si>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</si>
  <si>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</si>
  <si>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</si>
  <si>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</si>
  <si>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</si>
  <si>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</si>
  <si>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</si>
  <si>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</si>
  <si>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</si>
  <si>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</si>
  <si>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</si>
  <si>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</si>
  <si>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</si>
  <si>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</si>
  <si>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</si>
  <si>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</si>
  <si>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</si>
  <si>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</si>
  <si>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</si>
  <si>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</si>
  <si>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</si>
  <si>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</si>
  <si>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</si>
  <si>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</si>
  <si>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</si>
  <si>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</si>
  <si>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</si>
  <si>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</si>
  <si>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</si>
  <si>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</si>
  <si>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</si>
  <si>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</si>
  <si>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</si>
  <si>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</si>
  <si>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</si>
  <si>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</si>
  <si>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</si>
  <si>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</si>
  <si>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</si>
  <si>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</si>
  <si>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</si>
  <si>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</si>
  <si>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</si>
  <si>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</si>
  <si>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</si>
  <si>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</si>
  <si>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</si>
  <si>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</si>
  <si>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</si>
  <si>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</si>
  <si>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</si>
  <si>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</si>
  <si>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</si>
  <si>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</si>
  <si>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</si>
  <si>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</si>
  <si>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</si>
  <si>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</si>
  <si>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</si>
  <si>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</si>
  <si>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</si>
  <si>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</si>
  <si>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</si>
  <si>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</si>
  <si>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</si>
  <si>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</si>
  <si>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</si>
  <si>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</si>
  <si>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</si>
  <si>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</si>
  <si>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</si>
  <si>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</si>
  <si>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</si>
  <si>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</si>
  <si>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</si>
  <si>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</si>
  <si>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</si>
  <si>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</si>
  <si>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</si>
  <si>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</si>
  <si>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</si>
  <si>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</si>
  <si>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</si>
  <si>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</si>
  <si>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</si>
  <si>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</si>
  <si>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</si>
  <si>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</si>
  <si>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</si>
  <si>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</si>
  <si>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</si>
  <si>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</si>
  <si>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</si>
  <si>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</si>
  <si>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</si>
  <si>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</si>
  <si>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</si>
  <si>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</si>
  <si>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</si>
  <si>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</si>
  <si>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</si>
  <si>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</si>
  <si>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</si>
  <si>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</si>
  <si>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</si>
  <si>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</si>
  <si>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</si>
  <si>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</si>
  <si>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</si>
  <si>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</si>
  <si>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</si>
  <si>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</si>
  <si>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</si>
  <si>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</si>
  <si>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</si>
  <si>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</si>
  <si>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</si>
  <si>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</si>
  <si>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</si>
  <si>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</si>
  <si>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</si>
  <si>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</si>
  <si>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</si>
  <si>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</si>
  <si>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</si>
  <si>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</si>
  <si>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</si>
  <si>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</si>
  <si>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</si>
  <si>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</si>
  <si>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</si>
  <si>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</si>
  <si>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</si>
  <si>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</si>
  <si>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</si>
  <si>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</si>
  <si>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</si>
  <si>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</si>
  <si>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</si>
  <si>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</si>
  <si>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</si>
  <si>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</si>
  <si>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</si>
  <si>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</si>
  <si>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</si>
  <si>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</si>
  <si>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</si>
  <si>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</si>
  <si>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</si>
  <si>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</si>
  <si>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</si>
  <si>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</si>
  <si>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</si>
  <si>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</si>
  <si>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</si>
  <si>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</si>
  <si>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</si>
  <si>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</si>
  <si>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</si>
  <si>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</si>
  <si>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</si>
  <si>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</si>
  <si>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</si>
  <si>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</si>
  <si>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</si>
  <si>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</si>
  <si>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</si>
  <si>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</si>
  <si>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</si>
  <si>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</si>
  <si>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</si>
  <si>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</si>
  <si>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</si>
  <si>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</si>
  <si>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</si>
  <si>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</si>
  <si>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</si>
  <si>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</si>
  <si>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</si>
  <si>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</si>
  <si>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</si>
  <si>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</si>
  <si>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</si>
  <si>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</si>
  <si>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</si>
  <si>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</si>
  <si>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</si>
  <si>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</si>
  <si>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</si>
  <si>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</si>
  <si>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</si>
  <si>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</si>
  <si>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</si>
  <si>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</si>
  <si>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</si>
  <si>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</si>
  <si>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</si>
  <si>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</si>
  <si>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</si>
  <si>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</si>
  <si>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</si>
  <si>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</si>
  <si>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</si>
  <si>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</si>
  <si>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</si>
  <si>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</si>
  <si>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</si>
  <si>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</si>
  <si>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</si>
  <si>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</si>
  <si>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</si>
  <si>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</si>
  <si>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</si>
  <si>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</si>
  <si>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</si>
  <si>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</si>
  <si>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</si>
  <si>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</si>
  <si>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</si>
  <si>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</si>
  <si>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</si>
  <si>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</si>
  <si>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</si>
  <si>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</si>
  <si>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</si>
  <si>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</si>
  <si>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</si>
  <si>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</si>
  <si>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</si>
  <si>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</si>
  <si>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</si>
  <si>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</si>
  <si>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</si>
  <si>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</si>
  <si>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</si>
  <si>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</si>
  <si>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</si>
  <si>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</si>
  <si>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</si>
  <si>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</si>
  <si>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</si>
  <si>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</si>
  <si>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</si>
  <si>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</si>
  <si>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</si>
  <si>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</si>
  <si>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</si>
  <si>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</si>
  <si>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</si>
  <si>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</si>
  <si>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</si>
  <si>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</si>
  <si>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</si>
  <si>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</si>
  <si>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</si>
  <si>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</si>
  <si>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</si>
  <si>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</si>
  <si>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</si>
  <si>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</si>
  <si>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</si>
  <si>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</si>
  <si>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</si>
  <si>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</si>
  <si>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</si>
  <si>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</si>
  <si>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</si>
  <si>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</si>
  <si>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</si>
  <si>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</si>
  <si>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</si>
  <si>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</si>
  <si>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</si>
  <si>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</si>
  <si>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</si>
  <si>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</si>
  <si>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</si>
  <si>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</si>
  <si>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</si>
  <si>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</si>
  <si>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</si>
  <si>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</si>
  <si>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</si>
  <si>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</si>
  <si>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</si>
  <si>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</si>
  <si>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</si>
  <si>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</si>
  <si>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</si>
  <si>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</si>
  <si>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</si>
  <si>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</si>
  <si>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</si>
  <si>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</si>
  <si>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</si>
  <si>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</si>
  <si>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</si>
  <si>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</si>
  <si>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</si>
  <si>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</si>
  <si>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</si>
  <si>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</si>
  <si>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</si>
  <si>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</si>
  <si>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</si>
  <si>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</si>
  <si>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</si>
  <si>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</si>
  <si>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</si>
  <si>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</si>
  <si>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</si>
  <si>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</si>
  <si>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</si>
  <si>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</si>
  <si>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</si>
  <si>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</si>
  <si>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</si>
  <si>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</si>
  <si>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</si>
  <si>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</si>
  <si>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</si>
  <si>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</si>
  <si>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</si>
  <si>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</si>
  <si>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</si>
  <si>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</si>
  <si>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</si>
  <si>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</si>
  <si>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</si>
  <si>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</si>
  <si>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</si>
  <si>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</si>
  <si>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</si>
  <si>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</si>
  <si>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</si>
  <si>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</si>
  <si>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</si>
  <si>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</si>
  <si>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</si>
  <si>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</si>
  <si>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</si>
  <si>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</si>
  <si>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</si>
  <si>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</si>
  <si>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</si>
  <si>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</si>
  <si>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</si>
  <si>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</si>
  <si>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</si>
  <si>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</si>
  <si>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</si>
  <si>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</si>
  <si>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</si>
  <si>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</si>
  <si>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</si>
  <si>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</si>
  <si>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</si>
  <si>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</si>
  <si>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</si>
  <si>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</si>
  <si>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</si>
  <si>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</si>
  <si>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</si>
  <si>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</si>
  <si>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</si>
  <si>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</si>
  <si>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</si>
  <si>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</si>
  <si>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</si>
  <si>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</si>
  <si>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</si>
  <si>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</si>
  <si>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</si>
  <si>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</si>
  <si>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</si>
  <si>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</si>
  <si>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</si>
  <si>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</si>
  <si>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</si>
  <si>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</si>
  <si>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</si>
  <si>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</si>
  <si>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</si>
  <si>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</si>
  <si>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</si>
  <si>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</si>
  <si>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</si>
  <si>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</si>
  <si>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</si>
  <si>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</si>
  <si>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</si>
  <si>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</si>
  <si>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</si>
  <si>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</si>
  <si>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</si>
  <si>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</si>
  <si>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</si>
  <si>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</si>
  <si>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</si>
  <si>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</si>
  <si>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</si>
  <si>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</si>
  <si>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</si>
  <si>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</si>
  <si>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</si>
  <si>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</si>
  <si>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</si>
  <si>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</si>
  <si>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</si>
  <si>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</si>
  <si>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</si>
  <si>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</si>
  <si>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</si>
  <si>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</si>
  <si>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</si>
  <si>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</si>
  <si>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</si>
  <si>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</si>
  <si>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</si>
  <si>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</si>
  <si>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</si>
  <si>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</si>
  <si>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</si>
  <si>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</si>
  <si>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</si>
  <si>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</si>
  <si>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</si>
  <si>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</si>
  <si>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</si>
  <si>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</si>
  <si>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</si>
  <si>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</si>
  <si>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</si>
  <si>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</si>
  <si>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</si>
  <si>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</si>
  <si>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</si>
  <si>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</si>
  <si>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</si>
  <si>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</si>
  <si>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</si>
  <si>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</si>
  <si>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</si>
  <si>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</si>
  <si>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</si>
  <si>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</si>
  <si>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</si>
  <si>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</si>
  <si>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</si>
  <si>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</si>
  <si>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</si>
  <si>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</si>
  <si>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</si>
  <si>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</si>
  <si>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</si>
  <si>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</si>
  <si>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</si>
  <si>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</si>
  <si>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</si>
  <si>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</si>
  <si>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</si>
  <si>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</si>
  <si>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</si>
  <si>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</si>
  <si>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</si>
  <si>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</si>
  <si>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</si>
  <si>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</si>
  <si>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</si>
  <si>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</si>
  <si>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</si>
  <si>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</si>
  <si>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</si>
  <si>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</si>
  <si>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</si>
  <si>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</si>
  <si>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</si>
  <si>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</si>
  <si>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</si>
  <si>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</si>
  <si>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</si>
  <si>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</si>
  <si>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</si>
  <si>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</si>
  <si>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</si>
  <si>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</si>
  <si>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</si>
  <si>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</si>
  <si>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</si>
  <si>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</si>
  <si>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</si>
  <si>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</si>
  <si>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</si>
  <si>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</si>
  <si>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</si>
  <si>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</si>
  <si>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</si>
  <si>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</si>
  <si>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</si>
  <si>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</si>
  <si>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</si>
  <si>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</si>
  <si>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</si>
  <si>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</si>
  <si>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</si>
  <si>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</si>
  <si>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</si>
  <si>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</si>
  <si>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</si>
  <si>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</si>
  <si>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</si>
  <si>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</si>
  <si>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</si>
  <si>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</si>
  <si>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</si>
  <si>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</si>
  <si>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</si>
  <si>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</si>
  <si>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</si>
  <si>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</si>
  <si>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</si>
  <si>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</si>
  <si>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</si>
  <si>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</si>
  <si>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</si>
  <si>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</si>
  <si>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</si>
  <si>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</si>
  <si>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</si>
  <si>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</si>
  <si>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</si>
  <si>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</si>
  <si>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</si>
  <si>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</si>
  <si>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</si>
  <si>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</si>
  <si>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</si>
  <si>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</si>
  <si>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</si>
  <si>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</si>
  <si>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</si>
  <si>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</si>
  <si>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</si>
  <si>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</si>
  <si>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</si>
  <si>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</si>
  <si>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</si>
  <si>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</si>
  <si>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</si>
  <si>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</si>
  <si>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</si>
  <si>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</si>
  <si>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</si>
  <si>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</si>
  <si>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</si>
  <si>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</si>
  <si>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</si>
  <si>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</si>
  <si>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</si>
  <si>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</si>
  <si>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</si>
  <si>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</si>
  <si>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</si>
  <si>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</si>
  <si>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</si>
  <si>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</si>
  <si>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</si>
  <si>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</si>
  <si>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</si>
  <si>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</si>
  <si>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</si>
  <si>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</si>
  <si>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</si>
  <si>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</si>
  <si>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</si>
  <si>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</si>
  <si>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</si>
  <si>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</si>
  <si>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</si>
  <si>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</si>
  <si>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</si>
  <si>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</si>
  <si>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</si>
  <si>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</si>
  <si>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</si>
  <si>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</si>
  <si>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</si>
  <si>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</si>
  <si>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</si>
  <si>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</si>
  <si>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</si>
  <si>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</si>
  <si>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</si>
  <si>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</si>
  <si>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</si>
  <si>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</si>
  <si>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</si>
  <si>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</si>
  <si>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</si>
  <si>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</si>
  <si>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</si>
  <si>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</si>
  <si>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</si>
  <si>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</si>
  <si>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</si>
  <si>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</si>
  <si>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</si>
  <si>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</si>
  <si>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</si>
  <si>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</si>
  <si>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</si>
  <si>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</si>
  <si>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</si>
  <si>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</si>
  <si>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</si>
  <si>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</si>
  <si>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</si>
  <si>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</si>
  <si>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</si>
  <si>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</si>
  <si>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</si>
  <si>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</si>
  <si>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</si>
  <si>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</si>
  <si>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</si>
  <si>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</si>
  <si>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</si>
  <si>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</si>
  <si>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</si>
  <si>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</si>
  <si>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</si>
  <si>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</si>
  <si>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</si>
  <si>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</si>
  <si>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</si>
  <si>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</si>
  <si>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</si>
  <si>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</si>
  <si>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</si>
  <si>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</si>
  <si>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</si>
  <si>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</si>
  <si>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</si>
  <si>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</si>
  <si>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</si>
  <si>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</si>
  <si>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</si>
  <si>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</si>
  <si>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</si>
  <si>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</si>
  <si>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</si>
  <si>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</si>
  <si>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</si>
  <si>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</si>
  <si>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</si>
  <si>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</si>
  <si>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</si>
  <si>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</si>
  <si>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</si>
  <si>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</si>
  <si>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</si>
  <si>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</si>
  <si>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</si>
  <si>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</si>
  <si>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</si>
  <si>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</si>
  <si>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</si>
  <si>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</si>
  <si>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</si>
  <si>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</si>
  <si>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</si>
  <si>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</si>
  <si>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</si>
  <si>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</si>
  <si>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</si>
  <si>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</si>
  <si>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</si>
  <si>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</si>
  <si>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</si>
  <si>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</si>
  <si>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</si>
  <si>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</si>
  <si>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</si>
  <si>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</si>
  <si>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</si>
  <si>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</si>
  <si>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</si>
  <si>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</si>
  <si>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</si>
  <si>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</si>
  <si>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</si>
  <si>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</si>
  <si>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</si>
  <si>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</si>
  <si>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</si>
  <si>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</si>
  <si>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</si>
  <si>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</si>
  <si>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</si>
  <si>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</si>
  <si>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</si>
  <si>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</si>
  <si>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</si>
  <si>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</si>
  <si>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</si>
  <si>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</si>
  <si>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</si>
  <si>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</si>
  <si>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</si>
  <si>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</si>
  <si>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</si>
  <si>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</si>
  <si>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</si>
  <si>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</si>
  <si>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</si>
  <si>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</si>
  <si>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</si>
  <si>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</si>
  <si>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</si>
  <si>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</si>
  <si>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Ano</t>
  </si>
  <si>
    <t>06/2017</t>
  </si>
  <si>
    <t>03/2017</t>
  </si>
  <si>
    <t>09/2017</t>
  </si>
  <si>
    <t>Kategorie</t>
  </si>
  <si>
    <t>Kategorie 1</t>
  </si>
  <si>
    <t>Kategorie 2</t>
  </si>
  <si>
    <t>Kategorie 3</t>
  </si>
  <si>
    <t>Kategorie 4</t>
  </si>
  <si>
    <t>Kategorie 5</t>
  </si>
  <si>
    <t>Retail: IRB přístup schválen pro expozice zajištěné nemovitostmi od 1.4.2012 a pro ostatní retailové expozice od 1.1.2013. 
NonRetail: IRB přístup schválen od 1.1.2009. Pro vybrané typy expozic (expozice vůči ČR, ČNB a pro expozice non-retailového typu u klientů jinak řazených do retailu (s expozicí maximálně 1 mil EUR)) používá banka STA přístup.</t>
  </si>
  <si>
    <t>Výstupy z interních ratingových modelů jsou mimo jiné používány v rozhodování o poskytování nových obchodů, v automatizaci schvalovacícho procesu, v nastavování parametrů obchodů, v rozhodování o úrokové sazbě, v měření ziskovosti, při určení výše opravné položky a v reportingu.</t>
  </si>
  <si>
    <t>Metodika technik snižování úvěrového rizika je řízena interní normou, která je v souladu jak se skupinovou metodikou RBI tak i s principy definovanými v Nařízení EU 575/2013. 
Součástí interní metodiky jsou právní názory na uznatelnost jednotlivých typů zajištění a detailní proces uznatelnosti jednotlivých typů zajištění. Hodnota zajištění je stanovována nezávislým oddělením Collateral management a je průběžně sledována dle principů definovaných příslušnou interní normou.
Proces hodnocení zajištění je pravidelně podrobován přezkumu ze strany Interního auditu. Zpráva Interního auditu je projednána na jednání představenstva banky.</t>
  </si>
  <si>
    <t>Všechny modely jsou pravidelně jednou ročně přezkoumány útvarem odlišným od útvaru zodpovědného za tvorbu modelů. Revizní zpráva je projednávána Validační komisí na úrovni mateřské společnosti RBI.
Ratingové modely jsou též podrobeny pravidelnému přezkumu útvarem Interní audit, jehož kontrolní zpráva je projednána na jednání představenstva banky.</t>
  </si>
  <si>
    <t xml:space="preserve">Corporate (regular / large) ratingový model je určen pro velké a stření společnosti. Jedná se o statisticky vytvořený model sestávající se z kvantitativního a kvalitativního modulu. Výstupem z ratingového modelu je kalkulovaná pravděpodobnost defaultu, od jejíž výše je následně odvozen ratingový stupeň na základě definované ratingové škály. Rozsah ratingové stupnice je 25 stupňů pro expozice bez selhání a 1 stupeň pro expozice v selhání. Rating pro jednotlivé klienty je vypracováván většinou lokálně. 
Small and Medium Business ratingový model je určen pro malé společnosti. Jedná se o statisticky vytvořený model sestávající se z kvantitativního, kvalitativního a behaviorálního modulu. Výstupem z ratingového modelu je kalkulovaná pravděpodobnost defaultu, od jejíž výše je následně odvozen ratingový stupeň na základě definované ratingové škály. Rozsah ratingové stupnice je 12 stupňů pro expozice bez selhání a 1 stupeň pro expozice v selhání. Významný vliv na rating klienta má behaviorální složka (aktivita a platební morálka klienta), která je monitorována na měsíční bázi. Rating pro jednotlivé klienty je vypracováván lokálně. 
Projektový rating je určen pro specifické projektové financování především v nemovitostní oblasti. Výsledný rating je ovlivněn jednak schopností generování peněžních toků z aktiv financovaných v rámci projektového financování a dále kvalitativními aspekty spojenými s budoucím fungování projektu. Rozsah ratingové stupnice je 4 stupně pro expozice bez selhání a 1 pro expozice v selhání. Rating pro jednotlivé klienty je vypracováván lokálně. </t>
  </si>
  <si>
    <t>Pro akciové expozice banka používá ratingový model dle charakteru subjektu.</t>
  </si>
  <si>
    <t>EU</t>
  </si>
  <si>
    <t>NA</t>
  </si>
  <si>
    <t>V případě transakcí typu derivát používá banka dva typy smluv o započtení, smlouvy ISDA resp., jejich český ekvivalent CMA. Pro účely výpočtu kapitálových požadavků jsou jednotlivé smlouvy posouzeny a schváleny ze strany České národní banky.</t>
  </si>
  <si>
    <t>Banka akceptuje pouze vybrané typy zajištění. Posuzování zajištění se řídí interními normami, které mimo jiné definují postupy oceňování zajištění a posouzení uznatelnosti zajištění pro účely výpočtu kapitálových požadavků. 
Interní normy týkající se zajištění jsou v kompetenci nezávislého interního oddělení.
Oceňování nemovitého a hmotného movitého majetku je v kompetenci nezávislého interního oddělení.
Hodnota zajištění je bankou průběžně sledována a případně obezřetně korigována.</t>
  </si>
  <si>
    <t xml:space="preserve">Majetkové zajištění (finanční kolaterál) - depozita složená u banky, cenné papíry (dluhopisy, HZL, akcie apod.)
Majetkové zajištění (nefinanční kolaterál) - nemovitý majetek, hmotný movitý majetek, pohledávky z obchodního styku
Osobní zajištění  - záruky a ručení (bankovní záruky, ručení právnických a fyzických osob, úvěrové pojištění apod.)  </t>
  </si>
  <si>
    <t>Právnické osoby i fyzické osoby jejichž úvěruschopnost je posuzována v rámci standardních interních procesů řízení rizik.</t>
  </si>
  <si>
    <t>Banka přijímá jako jednu z technik snižování kreditního rizika osobní zajištění a majetkové zajištění, které je spojeno s výrazně nižším rizikem než představují zajišťované úvěry. 
Za účelem omezení rizika koncentrace na subjekty, jejichž bonita přímo ovlivňuje hodnotu zajištění, schvaluje banka na tyto subjekty maximální interní limity angažovanosti. 
Mezi největší poskytovatele osobního zajištění patří Raiffeisen Landesbank Oberösterreich Aktiengesellschaft, člen silné skupiny Raiffeisen Bank Group Upper Austria a Exportní garanční a pojišťovací společnost, akcitová společnost (společnost je 100% vlastněná státem).</t>
  </si>
  <si>
    <t>Expozice vůči  centrálním vládám a centrálním bankám</t>
  </si>
  <si>
    <t>Insurance rating model je určen pro klienty typu pojišťovna. Model se sestává z kvantitativního a kvalitativního modulu. 
Podklady pro rating jsou dodány lokálně pro centralizované zpracování a schválení ratingu na úrovni mateřské společnosti. Rozsah ratingové stupnice je 9 stupňů pro expozice, které nejsou v selhání, a 1 stupeň pro expozice v selhání.
FI Rating Model je určen pro klienty typu finanční instituce. Model se sestává z kvantitativního a kvalitativního modulu. 
Podklady pro rating jsou dodány lokálně pro centralizované zpracování a schválení ratingu na úrovni mateřské společnosti. Rozsah ratingové stupnice je 27 stupňů pro expozice, které nejsou v selhání, a 1 stupeň pro expozice v selhání.</t>
  </si>
  <si>
    <t xml:space="preserve">V retailu je rating používán na úrovni obchodu. Ratingová stupnice se skládá z 9 stupňů pro obchody, které nejsou v selhání, a z jednoho stupně pro obchody v selhání. Rating je odvozen ze scoringu. 
Pro každou produktovou skupinu existují scoringové funkce aplikačního typu, které jsou používány pro přiřazení ratingu v prvních 6 měsících trvání obchodu, a behaviorálního typu pro přiřazení ratingu po 6 měsících trvání obchodu. Scoringové funkce a rating jsou pravidelně kalibrovány tak, aby byl pokud možno udržován předepsaný vztah mezi kalibrovaným score a relativní četností selhání v ročním horizontu, jedná se tedy o tzv. point-in-time ratingový systém. 
Pro odhadování PD jsou z aktuální kalibrace odvozeny tzv. through-the-cycle seskupení do minulosti, na kterých jsou spočteny odhady PD jako dlouhodobé průměry s konzervativní přirážkou. 
Také odhady LGD a CF jsou počítány jako dlouhodobé průměry navýšené o konzervativní přirážku a přirážku pro období ekonomického poklesu. LGD seskupení jsou určena produktem a u hypotéčních úvěrů navíc dalšími charakteristikami, mimo jiné výší zajištění.
CF seskupení jsou určena produktem a dalšími charakteristikami, které dobře odlišují případy s nízkým CF od případů s vysokým CF.  </t>
  </si>
  <si>
    <t>Průměrné CF je 59.44%</t>
  </si>
  <si>
    <t>Zajištěné nemovitostmi: PD 0.79%, LGD 26.54%
Kvalifikované revolvingové expozice: PD 2.85%, LGD 64.42%
Ostatní retailové expozice: PD 3.74%, LGD 58.27%
Hodnoty jsou uvedeny bez expozic v selhání.</t>
  </si>
  <si>
    <t>Banka pozoruje podíly selhání pod dlouhodobými průměry, hodnoty LGD a hodnoty konverzních faktorů kolem průměrných hodnot.</t>
  </si>
  <si>
    <t>Retail: Banka odhaduje PD pro 58 seskupení, LGD pro 10 seskupení a CF pro 26 seskupení a čtvrtletně tyto odhady aktualizuje. Všechny tyto odhady jsou  validovány a backtestovány pomocí několika statistickcýh testů. Výsledky testů jsou uspokojivé. V posledních letech rizikovost portfolia klesá, takže odhady parametrů se jeví jako dostatečně konzervativní. Poznamenejme, že tyto parametry neodhadují ztráty v konkrétním časovém obdöbí (např. 1 rok), ale představují dlouhodobé průměry (v případě PD) a odhady pro období ekonomického poklesu (v případě LGD a CF).
NonRetail: odhady parametrů jsou realiovány na úrovni mateřské společnosi Raiffesenbank International (detailní informace je k dispozici na internetových stránkách mateřské společnosti).</t>
  </si>
  <si>
    <t>Retail: expozice zajištěné nemovitostmi: -55 mil. CZK, kvalifikované revolvingové expozice: -353 mil. CZK, ostatní retailové expozice: 207 mil. CZK.
Hodnoty odrážejí nízké pozorované podíly selhání a úspěšné vymáhání.
NonRetail zaznamenal v roce 2017 změnu úpravy ocenění o 637 mil. CZK. Pro pohledávky bez selhání jsou opravné položky stavoveny v souladu s modelem jehož parametry jsou odhadovány na úrovni mateřské společnosti. Pro pohledávky v selhání jsou opravné položky připravovány metodou diskontování budoucích peněžních toků:</t>
  </si>
  <si>
    <t>Sovereign rating model je určen pro stanovení ratingů zemí. Model se sestává z kvantitativního a kvalitativního modulu. 
Rating pro jednotlivé státy je kompletně připravován na úrovni mateřské společnosti. Rozsah ratingové stupnice je 9 stupňů pro expozice, které nejsou v selhání, a 1 stupeň pro expozice v selhání.
Local and regional government rating model je určen pro stanovení ratingů municipalit. Model se sestává z kvantitativního a kvalitativního modulu. 
Rating pro jednotlivé klienty je vypracováván lokálně. Rozsah ratingové stupnice je 9 stupňů pro expozice, které nejsou v selhání, a 1 stupeň pro expozice v selhání.</t>
  </si>
  <si>
    <t>NonRetail: Rating je používán na úrovni klienta. Banka používá tyto ratingové modely: 
- Corporate Large (pro subjekty s celkovými aktivy více jak 250 mil EUR a současně s tržbami více jak 250 mil EUR, přičemž obě kritéria musí být splněna po dva po sobě jdoucí fiskální roky); model má 25 stupňů pro expozice, které nejsou v selhání, a 1 stupeň pro expozice v selhání. 
- Corporate Regular  (pro subjekty s celkovými konsolidovanými tržbami více jak 252,5 mil CZK anebo s expozicí více jak 50,5 mil CZK, kteří se nekvalifikovali do modelu Corporate Large); model má 25 stupňů pro expozice, které nejsou v selhání, a 1 stupeň pro expozice v selhání. 
- Small and Medium Business (pro subjekty s celkovými konsolidovanými tržbami více jak 50,5 mil CZK nebo s expozicí více jak 7.575 mil CZK, kteří se nekvalifikovali do modelu Corporate Regular); model má 12 stupňů pro expozice, které nejsou v selhání, a 1 stupeň pro expozice v selhání. 
- Project Finance (pro subjekty typu projektové financování); model má 4 stupně pro expozice, které nejsou v selhání, a 1 stupeň pro expozice v selhání. 
- Insurance (pro subjekty typu pojišťovna); model má 9 stupňů pro expozice, které nejsou v selhání, a 1 stupeň pro expozice v selhání. 
- Financial Institutions (pro subjekty typu banka); model má 27 stupňů pro expozice, které nejsou v selhání, a 1 stupeň pro expozice v selhání. 
- Local and Regional Government (pro subjekty typu municipalita); model má 9 stupňů pro expozice, které nejsou v selhání, a 1 stupeň pro expozice v selhání. 
- Sovereign (pro subjekty typu stát); model má 9 stupňů pro expozice, které nejsou v selhání, a 1 stupeň pro expozice v selhání. 
Retai: Rating používán na úrovni obchodu. Ratingová stupnice se skládá z 9 stupňů pro expozice, které nejsou v selhání, a z jednoho stupně pro expozice v selhání. Rating je odvozen ze scoringu.
Externí rating není bankou používán.</t>
  </si>
  <si>
    <t>12/2017</t>
  </si>
  <si>
    <t>TSA přístup</t>
  </si>
  <si>
    <t>(31/12/2017)</t>
  </si>
  <si>
    <t>Banka nevyužívá</t>
  </si>
  <si>
    <t>Nejsou žádné překážky</t>
  </si>
  <si>
    <t>U žádné dceřiné společnosti není skutečný kapitál nižší než je požadováno</t>
  </si>
  <si>
    <t>Společně řízený podnik společnosti Raiffeisen Direct Investments s.r.o., společnost není konsolidována pro účely obezřetnostního dohledu.</t>
  </si>
  <si>
    <t xml:space="preserve">Karlín park a.s. </t>
  </si>
  <si>
    <t>Nordica Office, s.r.o.</t>
  </si>
  <si>
    <t>Společně řízený podnik společnosti Czech Real Estate Fund (CREF) B.V., společnost není konsolidována pro účely obezřetnostního dohledu.</t>
  </si>
  <si>
    <t>Flex-space Plzeň I, s.r.o.</t>
  </si>
  <si>
    <t>Dceřiná společnost společnosti Raiffeisen Direct Investments s.r.o., společnost není finanční instituce a proto není konsolidována pro účely obezřetnostního dohledu.</t>
  </si>
  <si>
    <t>RDI Czech 5, s.r.o.</t>
  </si>
  <si>
    <t>RDI Czech 4, s.r.o.</t>
  </si>
  <si>
    <t>RDI Czech 3, s.r.o.</t>
  </si>
  <si>
    <t>RDI Management, s.r.o.</t>
  </si>
  <si>
    <t>RDI Czech 1, s.r.o.</t>
  </si>
  <si>
    <t xml:space="preserve">RDI Czech 6, s.r.o. </t>
  </si>
  <si>
    <t>Holdingová společnost. Bilanční suma nižší než 10 mil EUR a proto není konsolidována není konsolidována pro účely obezřetnostního dohledu.</t>
  </si>
  <si>
    <t>Czech Real Estate Fund (CREF) B.V.</t>
  </si>
  <si>
    <t>Dceřiná společnost společnosti Raiffeisen - Leasing, s.r.o., není finanční instituce, není konsolidována pro účely obezřetnostního dohledu.</t>
  </si>
  <si>
    <t>Viktor Property, s.r.o.</t>
  </si>
  <si>
    <t>Orchideus Property, s. r. o.</t>
  </si>
  <si>
    <t>RLRE Carina Property, s.r.o.</t>
  </si>
  <si>
    <t>Gaia Property, s.r.o.</t>
  </si>
  <si>
    <t>Luna Property, s.r.o.</t>
  </si>
  <si>
    <t>PZ PROJEKT a.s.</t>
  </si>
  <si>
    <t>Appolon Property, s.r.o.</t>
  </si>
  <si>
    <t>100% dcera Raiffeisenbank a.s.. Jedná se o podnik pomocných služeb. Bilanční suma nižší než 10 mil EUR a proto není konsolidována pro účely obezřetnostního dohledu.</t>
  </si>
  <si>
    <t>Raiffeisen Direct Investments s.r.o.</t>
  </si>
  <si>
    <t>100% dcera společnosti Raiffeisen - Leasing, s.r.o.. Jedná se finanční instituci. Proto se jedná o plně konsolidovanou společnost podle účetnictví i pro účely obezřetnostního dohledu.</t>
  </si>
  <si>
    <t>Raiffeisen FinCorp, s.r.o.</t>
  </si>
  <si>
    <t>Raiffeisenbank a.s. vlastní podíl ve výši 100%. Proto se jedná o plně konsolidovanou společnost podle účetnictví i pro účely obezřetnostního dohledu.</t>
  </si>
  <si>
    <t>Raiffeisen - Leasing, s.r.o.</t>
  </si>
  <si>
    <t>Raiffeisenbank a.s. vlastní 100%. Plně konsolidovaná společnost podle účetnictví i pro účely obezřetnostního dohledu.</t>
  </si>
  <si>
    <t>Raiffeisen investiční společnost a.s.</t>
  </si>
  <si>
    <t>Regulatorní kapitál</t>
  </si>
  <si>
    <t>Přebytek krytí očekávaných ztrát při přístupu IRB</t>
  </si>
  <si>
    <t>Splacené T2 nástroje a podřízený dluh</t>
  </si>
  <si>
    <t>Souhrnná výše Tier 2 kapitálu</t>
  </si>
  <si>
    <t>Vedlejší Tier 1 (AT1) kapitál</t>
  </si>
  <si>
    <t>Souhrnná výše kmenového Tier 1 kapitálu (po odpočtech)</t>
  </si>
  <si>
    <t>Sekuritizované expozice (alternativně s rizikovou váhou 1250 %)</t>
  </si>
  <si>
    <t>Odložené daňové pohledávky</t>
  </si>
  <si>
    <t>Úpravy hodnot podle požadavků pro obezřetné oceňování</t>
  </si>
  <si>
    <t>Nedostatek v krytí očekávaných ztrát úpravami o úvěrové riziko při IRB</t>
  </si>
  <si>
    <t>Nehmotná aktiva</t>
  </si>
  <si>
    <t>Úpravy CET1 kapitálu celkem</t>
  </si>
  <si>
    <t>Souhrnná výše kmenového Tier 1 kapitálu (před odpočty)</t>
  </si>
  <si>
    <t>Vlastní kapitál celkem</t>
  </si>
  <si>
    <t>Zisk za účetní období</t>
  </si>
  <si>
    <t>Ostatní kapitálové nástroje</t>
  </si>
  <si>
    <t xml:space="preserve">Nerozdělený zisk </t>
  </si>
  <si>
    <t>Oceňovací rozdíly</t>
  </si>
  <si>
    <t>Rezervní fond</t>
  </si>
  <si>
    <t>Základní kapitál</t>
  </si>
  <si>
    <t>VLASTNÍ KAPITÁL</t>
  </si>
  <si>
    <t>Údaje z rozvahy společnosti</t>
  </si>
  <si>
    <t>nepoužitelné</t>
  </si>
  <si>
    <t>Ne</t>
  </si>
  <si>
    <t>Podřízené dluhopisy</t>
  </si>
  <si>
    <t>Podřízený dluh</t>
  </si>
  <si>
    <t>Nepoužitelné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</si>
  <si>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</si>
  <si>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Dočasné</t>
  </si>
  <si>
    <t>Zcela nebo částečně</t>
  </si>
  <si>
    <t>pokles CET1 poměru pod úroveň 5,125 %</t>
  </si>
  <si>
    <t>Nekonvertibilní</t>
  </si>
  <si>
    <t>Nekumulativní</t>
  </si>
  <si>
    <t>ne</t>
  </si>
  <si>
    <t>povinné</t>
  </si>
  <si>
    <t>zcela podle uvážení</t>
  </si>
  <si>
    <t>částečně podle uvážení</t>
  </si>
  <si>
    <t>6M PRIBOR + 2,50 %</t>
  </si>
  <si>
    <t>6M EURIBOR + 3,26 %</t>
  </si>
  <si>
    <t>Pohyblivé</t>
  </si>
  <si>
    <t>Pohyblivá dividenda</t>
  </si>
  <si>
    <t>NE</t>
  </si>
  <si>
    <t>30.5. každého roku po prvním datu možného vypovězení</t>
  </si>
  <si>
    <t>30.5.2020
U nástroje existuje možnost vypovězení v případě daňové a/nebo regulativní rozhodné události.
Počáteční jistina + naběhlé úroky do data vypovězení</t>
  </si>
  <si>
    <t>Ano
Call opci je možné uplatnit za podmínky schválení příslušným orgánem dohledu</t>
  </si>
  <si>
    <t>žádná splatnost</t>
  </si>
  <si>
    <t>Datovaný</t>
  </si>
  <si>
    <t>Věčný</t>
  </si>
  <si>
    <t>21.9.2011</t>
  </si>
  <si>
    <t>28.3.2011</t>
  </si>
  <si>
    <t>19.12.2014</t>
  </si>
  <si>
    <t>25.6.1993</t>
  </si>
  <si>
    <t>Závazek – zůstatková hodnota</t>
  </si>
  <si>
    <t>Vlastní kapitál akcionářů</t>
  </si>
  <si>
    <t>100</t>
  </si>
  <si>
    <t>10 000 CZK</t>
  </si>
  <si>
    <t>125 mio CZK</t>
  </si>
  <si>
    <t>100 mio EUR</t>
  </si>
  <si>
    <t>95,2 mio EUR, 2 615 mio CZK</t>
  </si>
  <si>
    <t>11 060 mio CZK</t>
  </si>
  <si>
    <t>18 mio CZK</t>
  </si>
  <si>
    <t>1 1631 mio CZK</t>
  </si>
  <si>
    <t>Kapitálový nástroj</t>
  </si>
  <si>
    <t>Individuální a (sub-)konsolidovaná</t>
  </si>
  <si>
    <t>190/2004 Sb.</t>
  </si>
  <si>
    <t>rakouské právo</t>
  </si>
  <si>
    <t>zákon č. 89/2012 OZ</t>
  </si>
  <si>
    <t>CZ0003702961|RBCZ VAR/18</t>
  </si>
  <si>
    <t>CZ0000300553</t>
  </si>
  <si>
    <t>RAIFFEISENBANK a.s.</t>
  </si>
  <si>
    <t>viz Část 3a</t>
  </si>
  <si>
    <r>
      <t>RB vykazuje k 31.12.2017 celkovou regulatorní kapitálovou přiměřenost ve výši 17,69%, kapitálovou přiměřenost Tier 1 ve výši 16,05% a CET 1 ve výši 14,05% (k 30.09.2017 vykazovala hodnoty 17,43%, 15,69% a 13,74%). Minimální kapitálový poměr CET 1 v roce 2017 byl dle ČNB v rámci Pilíře 1 stanoven na úrovni 9,325</t>
    </r>
    <r>
      <rPr>
        <sz val="10"/>
        <rFont val="Arial"/>
        <family val="2"/>
        <charset val="238"/>
      </rPr>
      <t>% a pro Tier 1 kapitálovou přiměřenost na úrovni 13,10%</t>
    </r>
    <r>
      <rPr>
        <sz val="10"/>
        <color indexed="8"/>
        <rFont val="Arial"/>
        <family val="2"/>
        <charset val="238"/>
      </rPr>
      <t>. Z toho bezpečnostní kapitálová rezerva byla na rok 2017 dle ČNB definována ve výši 2,5%, rezerva na krytí systémového rizika ve výši 1% a proticyklická rezerva ve výši 0,5%. Na regulatorní úrovni banka urdžuje kapitálové poměry dostatečně vysoko nad požadovanou hladinou.
Pro účely SVSK banka definuje vlastní metodiku. Interní kapitálová přiměřenost (podíl ekonomického a interního kapitálu) by za očekávaných podmínek neměla překročit hodnotu 75%. Banka se v roce 2017 pohybovala na úrovni kolem 50%, konkrétně k 31.12.2017 vykazovala hodnotu</t>
    </r>
    <r>
      <rPr>
        <sz val="10"/>
        <rFont val="Arial"/>
        <family val="2"/>
        <charset val="238"/>
      </rPr>
      <t xml:space="preserve"> 51,13</t>
    </r>
    <r>
      <rPr>
        <sz val="10"/>
        <color indexed="8"/>
        <rFont val="Arial"/>
        <family val="2"/>
        <charset val="238"/>
      </rPr>
      <t xml:space="preserve">%. Maximální hodnota ve výši 51,47% byla dosažena v dubnu 2017, kdy došlo k nepatrnému nárůstu EC za kreditní a operační riziko.
Stresové testování v rámci SVSK je prováděno na měsíční bázi za účelem ověření schopnosti banky plnit minimální kapitálové poměry v uvažovaných makroekonomických scénářích.
 </t>
    </r>
  </si>
  <si>
    <t>RB v rámci Systému vnitřně stanoveného kapitálu (SVSK) provádí hodnocení a mapování veškerých rizik, kterým banka je nebo může být v budoucnu vystavena. Na základě výsledného hodnocení stanovuje rizika, pro něž definuje systém řízení, počítá ekonomický kapitál (EC) a provádí stresové testování v rámci SVSK. K výpočtu ekonomického kapitálu pro rizika definovaná pod Pilířem 1 banka využívá metody odvozené od metod používaných pro stanovení regulatorních kapitálových požadavků. Ekonomický kapitál pro ostatní rizika (kromě rizik Pilíře 1) banka stanovuje na základě významnosti rizik, dále banka vytváří i tzv. kapitálovou přirážku k celkovému EC - slouží pro pokrytí rizik, která jsou hodnocena jako významná, ale nedochází k samostatnému výpočtu EC a ostatních středně významných rizik. Banka na měsíční bázi sleduje interní kapitálovou přiměřenost (a kontroluje, zda je v souladu s rizikovým apetitem) definovanou jako podíl agregovaného ekonomického a interního kapitálu, jehož struktura vychází z kapitálu regulatorního (Pilíř 1).  Banka pro potřeby SVSK též realizuje stresové testování s cílem ověřit schopnost banky ustát i velmi nepříznivý budoucí vývoj. Při tvorbě stresových scénářů banka zohledňuje i potenciální zhoršení makroekonomického prostředí. 
Banka postupuje v rámci SVSK dle interně nastavené metodiky, která je každoročně aktualizována (na základě vývoje nových procesů a postupů, změn ve výpočtu EC u stávajích nebo nových rizik, definování nových scénářů stresového testování, apod.).</t>
  </si>
  <si>
    <t>Banka nemá úvěrové deriváty</t>
  </si>
  <si>
    <t xml:space="preserve">Podle aktuální metodiky RB CZ se expozice stanovuje především metodou oceňování podle tržní hodnoty. </t>
  </si>
  <si>
    <t>Čistá úvěrová expozice z derivátů v tis. Kč</t>
  </si>
  <si>
    <t>Kolaterál v tis. Kč</t>
  </si>
  <si>
    <t>Započtená současná úvěrová expozice v tis. Kč</t>
  </si>
  <si>
    <t>Prospěch ze započtení v tis. Kč</t>
  </si>
  <si>
    <t>Hrubá kladná reálná hodnota smluv v tis. Kč</t>
  </si>
  <si>
    <t xml:space="preserve">Raiffeisenbank a.s. nemá vlastní veřejný rating, z tohoto důvodu tento bod není relevantní. </t>
  </si>
  <si>
    <t xml:space="preserve">Riziko pozitivní korelace je zohledněno haircutem daného zajištění u daného klienta. </t>
  </si>
  <si>
    <t>Zásady zajištění kolaterálem a související procedury jsou ošetřeny interními předpisy. Pro zajištění úvěru kolaterálem banka požaduje hotovost nebo cenné papíry. V případě cenných papírů banka buď nastavuje haircut na celé portfolio nebo vyhodnocuje rizikovost každého jednotlivého cenného papíru a na základě celkového vyhodnocení portfolia následně nastaví naircut pro daný kolaterál. V případě hotovosti je haircut aplikován na celý zůstatek na všech zajišťovacích účtech.</t>
  </si>
  <si>
    <t>V roce 2017 bylo v rámci Systému vnitřně stanoveného kapitálu riziko protistrany hodnoceno jako nevýznamné riziko. Riziko prostistrany je v RB dostatečně ošetřeno interními limity a systémem řízení (interní normy). Pro riziko není stanovován ekonomický kapitál (EC), nicméně banka počítá kapitálovou přirážku k celkovému EC na rizika, pro která nepočítá EC samostatně.</t>
  </si>
  <si>
    <t>Ostatní země</t>
  </si>
  <si>
    <t>SK (Slovenská republika)</t>
  </si>
  <si>
    <t>CZ (Česká republika)</t>
  </si>
  <si>
    <t>Všechny země a mezinárodní organizace</t>
  </si>
  <si>
    <t>0,5 %</t>
  </si>
  <si>
    <t>nad 5let</t>
  </si>
  <si>
    <t>od 1 - 5let</t>
  </si>
  <si>
    <t>od 3měs do 1roku</t>
  </si>
  <si>
    <t>do 3měs</t>
  </si>
  <si>
    <t>Zpracovatelský průmysl</t>
  </si>
  <si>
    <t>Zemědělství, lesnictví, rybářství</t>
  </si>
  <si>
    <t>Zdravotní a sociální péče</t>
  </si>
  <si>
    <t>Zásobování vodou, činnosti související s odpadními vodami</t>
  </si>
  <si>
    <t>Vzdělávání</t>
  </si>
  <si>
    <t>Výroba a rozvod elektřiny, plynu, tepla a klimatizovaného vzduchu</t>
  </si>
  <si>
    <t>Veřejná správa a obrana, povinné sociální zabezpečení</t>
  </si>
  <si>
    <t>Velkoobchod a maloobchod, opravy a údržba motorových vozidel</t>
  </si>
  <si>
    <t>Ubytování, stravování a pohostinství</t>
  </si>
  <si>
    <t>Těžba a dobývání</t>
  </si>
  <si>
    <t>Stavebnictví</t>
  </si>
  <si>
    <t>Profesní, vědecké a technické činnosti</t>
  </si>
  <si>
    <t>Peněžnictví a pojišťovnictví</t>
  </si>
  <si>
    <t>Ostatní činnosti</t>
  </si>
  <si>
    <t>Kulturní, zábavní a rekreační činnosti</t>
  </si>
  <si>
    <t>Informační a komunikační činnosti</t>
  </si>
  <si>
    <t>Doprava a skladování</t>
  </si>
  <si>
    <t>Činnosti v oblasti nemovitostí</t>
  </si>
  <si>
    <t>Činnosti domácností</t>
  </si>
  <si>
    <t>Administrativní a podpůrné činnosti</t>
  </si>
  <si>
    <t>Z toho SME:</t>
  </si>
  <si>
    <t>Ostatní země EU</t>
  </si>
  <si>
    <t>Slovenská Republika</t>
  </si>
  <si>
    <t>Česká Republika</t>
  </si>
  <si>
    <t>Individuální přístup u jednotlivě posuzovaných klientů na základě posouzení očekávaných diskontovaných peněžních toků od klienta/ nebo z realizace zajištění.
Statistický přístup u jednotlivě nevýznamnných klientů na základě modelu pro opravné položky založeného na pozorování historických úvěrových ztrát.
V retailu je používán statistický přístup založený na pravděpodobnostech zhoršování dní po splatnosti a pravděpodobnostech dalších negativních událostí (např. nucená restrukturalizace) odhadnutých z historických dat.</t>
  </si>
  <si>
    <t>Expozice klasifikované do kategorií: nestandardní, pochybné a ztrátové</t>
  </si>
  <si>
    <t>Expozice po splatnosti více než 1 den nad stanovenou materialitou, která je pro retail (občané a malé podniky) stanovena ve výši 300 CZK (resp. 100 CZK pro kreditní karty) na úrovni smlouvy; pro ostatní podnikatelské subjekty ve výši 250 EUR na úrovni celkové expozice subjektu.</t>
  </si>
  <si>
    <t>Individuální a portfoliové opravné položky a rezervy</t>
  </si>
  <si>
    <t>N/A</t>
  </si>
  <si>
    <t>Jedná se o konsolidované majetkové účasti a strategické investice</t>
  </si>
  <si>
    <t>VISA INC</t>
  </si>
  <si>
    <t>S.W.I.F.T. S.C.</t>
  </si>
  <si>
    <t>Raiffeisen stavební spořitelna, a.s</t>
  </si>
  <si>
    <t>Raiffeisen investiční společnost a.</t>
  </si>
  <si>
    <t>Raiffeisen Direct Investments CZ s. s.r.o.</t>
  </si>
  <si>
    <t>CZECH REAL ESTATE FUND,B.V.</t>
  </si>
  <si>
    <t>Název společnosti</t>
  </si>
  <si>
    <t>Ocenění v reálné hodnotě, RH odvozena od obchodovaného Classu</t>
  </si>
  <si>
    <t>Ocenění v pořizovací ceně, nevýznamná investice</t>
  </si>
  <si>
    <t>Ocenění v pořizovací ceně a pravidelný test na případné znehodnocení</t>
  </si>
  <si>
    <t>strategická investice - portfolio k prodeji</t>
  </si>
  <si>
    <t>konsolidovaná majetková účast</t>
  </si>
  <si>
    <t>CZK</t>
  </si>
  <si>
    <t>Stresové testování (posun výnosové křivky o 300 bb)</t>
  </si>
  <si>
    <t>V roce 2017 nedošlo k výrazným fluktuacím pákového poměru banky. Banka drží pákový poměr nad doporučenou hranici 3%.</t>
  </si>
  <si>
    <t>Banka pravidelně na čtvrtletní bázi sleduje ukazatel pákového poměru. V případě, že jeho hodnota klesne pod bankou stanovenou hranici, banka aplikuje sadu opatření, které zahrnuje řízení bilanční sumy a podrozvahových expozic, popřípadě navýší kapitál.</t>
  </si>
  <si>
    <t xml:space="preserve">Banka používá standardizovaný přístup. Plánovaný přechod na AMA metodiku dle skupinového konceptu nejdříve v roce 2019. </t>
  </si>
  <si>
    <t>SK</t>
  </si>
  <si>
    <t>SE</t>
  </si>
  <si>
    <t>NO</t>
  </si>
  <si>
    <t>IS</t>
  </si>
  <si>
    <t>GB</t>
  </si>
  <si>
    <t>individuální</t>
  </si>
  <si>
    <t>Igor Vida - předseda představenstva</t>
  </si>
  <si>
    <t>Rudolf Rabiňák - místopředseda představenstva</t>
  </si>
  <si>
    <t>František Ježek - člen představenstva</t>
  </si>
  <si>
    <t>Miloš Matula - člen představenstva</t>
  </si>
  <si>
    <t>Vladimír Kreidl - člen představenstva</t>
  </si>
  <si>
    <t>Jan Pudil - člen představenstva</t>
  </si>
  <si>
    <t>Milan Hain - člen představenstva</t>
  </si>
  <si>
    <t>Politika náboru pro výběr členů vedoucího orgánu podléhá zcela procesům, normám a principům skupiny Raiffeisenbank International. V rámci Raiffeisenbank CZ jsou v tomto směru prováděny pravidelné (roční) revize plnění základních znalostí a kvalifikačních předpokladů vedoucích pracovníků banky na řídící úrovni představenstva a představenstva -1.</t>
  </si>
  <si>
    <t xml:space="preserve">Na měsíční bázi sleduje HR na úrovni celé Raiffeisenbank oblast diverzity zaměřené primárně na věkovou a pohlavní diverzitu a výsledné měření zohledňuje v rámci personálních procesů a jejich tvorby. Výsledky jsou na kvartální bázi reportovány představenstvu společnosti. </t>
  </si>
  <si>
    <t>Mitigace kreditního rizika v RB se odvíjí od normy "Strategie řízení úvěrových rizik"</t>
  </si>
  <si>
    <t>Je zodpovědný za metodiku a proces schvalování korporátních aktivních obchodů a za schvalování jednotlivých aktivních obchodů</t>
  </si>
  <si>
    <t>Raiffeisenbank disponuje postupy a nástroji pro měření všech hlavních bankovních rizik dle market best practice, požadavků regulátorů, auditorů a akcionářů.</t>
  </si>
  <si>
    <t>Banka má pro všechny druhy bankovních rizik stanoveny limity vztažené k přijatému rizikovému apetitu a dodržování těchto limitů sleduje na pravidelné bázi.</t>
  </si>
  <si>
    <t>Systém norem pro řízení rizik má charakter interního předpisu schvalovaného představenstvem banky.</t>
  </si>
  <si>
    <t>Rizikový apetit banky je ústřední parametr, od kterého se odvíjí stanovení jednotlivých limitů a udává cílený rizikový profil banky. Rizikový apetit je schvalovaný představenstvem banky.</t>
  </si>
  <si>
    <t>XXX</t>
  </si>
  <si>
    <t>Pro účely sekuritizace Banka nevyužívá externí ratingovou agenturu.</t>
  </si>
  <si>
    <t>Banka nepožívá sekuritizačních jednotek pro speciální účel, které instituce v roli sponzora používá k sekuritizaci expozic vůči třetím stranám</t>
  </si>
  <si>
    <t>Pro účely výpočtu objemu rizikově vážených expozic v sekuritizaci používá Banka metodu regulatorního vzorce.</t>
  </si>
  <si>
    <t>Používání zajištění a osobního zajištění se pro sekuritizované expozice řídí standardními internímy postupy Banky.</t>
  </si>
  <si>
    <t>Pro sledování změn úvěrového rizika sekuritizovaných expozic používá Banka standardní interní postupy a nástroje.</t>
  </si>
  <si>
    <t>Původce</t>
  </si>
  <si>
    <t>Banka neinvestovala do resekuritizace</t>
  </si>
  <si>
    <t>Hlavním druhem rizika u podkladových sekuritizovaných pozic je kreditní riziko</t>
  </si>
  <si>
    <t>Bez rizika likvidity</t>
  </si>
  <si>
    <t>Snizeni Tier1</t>
  </si>
  <si>
    <t>xxx</t>
  </si>
  <si>
    <t>odpočet od kapitálu</t>
  </si>
  <si>
    <t>Junior RBCZ</t>
  </si>
  <si>
    <t>regulatorni vzorec</t>
  </si>
  <si>
    <t>Senior RBCZ</t>
  </si>
  <si>
    <t>prodej kreditního rizika</t>
  </si>
  <si>
    <t>14mil EUR</t>
  </si>
  <si>
    <t>909mil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</si>
</sst>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0.00\ _K_č"/>
    <numFmt numFmtId="165" formatCode="#,##0.00\ [$CHF]"/>
    <numFmt numFmtId="166" formatCode="#,##0.00\ [$EUR]"/>
    <numFmt numFmtId="167" formatCode="#,##0.00\ [$GBP]"/>
    <numFmt numFmtId="168" formatCode="#,##0.00\ [$USD]"/>
    <numFmt numFmtId="169" formatCode="_-* #,##0.00_-;\-* #,##0.00_-;_-* &quot;-&quot;??_-;_-@_-"/>
    <numFmt numFmtId="170" formatCode="_(* #,##0.00_);_(* \(#,##0.00\);_(* &quot;-&quot;??_);_(@_)"/>
    <numFmt numFmtId="171" formatCode="#,###;[Red]\-#,###"/>
    <numFmt numFmtId="172" formatCode="#,###.00;[Red]\-#,###.00"/>
    <numFmt numFmtId="173" formatCode="_-* #,##0.00\ _z_?_-;_-* #,##0.00\ _z_?\-;_-* &quot;-&quot;??\ _z_?_-;_-@_-"/>
    <numFmt numFmtId="174" formatCode="0.00\ %"/>
    <numFmt numFmtId="175" formatCode="_-&quot;€&quot;\ * #,##0.00_-;\-&quot;€&quot;\ * #,##0.00_-;_-&quot;€&quot;\ * &quot;-&quot;??_-;_-@_-"/>
    <numFmt numFmtId="176" formatCode="#,###"/>
    <numFmt numFmtId="177" formatCode="#,##0_ ;[Red]\-#,##0\ "/>
    <numFmt numFmtId="178" formatCode="#\.##\.##0"/>
    <numFmt numFmtId="179" formatCode="#\.##\.####"/>
    <numFmt numFmtId="180" formatCode="#\.##\.###"/>
    <numFmt numFmtId="181" formatCode="0000000"/>
    <numFmt numFmtId="182" formatCode="\G\e\w\i\c\h\t\ 0\ %"/>
    <numFmt numFmtId="183" formatCode="0.00\ %;[Red]\ \ \-0.00\ %"/>
    <numFmt numFmtId="184" formatCode="#,##0,"/>
    <numFmt numFmtId="185" formatCode="\G\e\w\i\c\h\t\ \V\e\r\t\r\a\g\s\p\a\r\t\n\e\r\ 0\ %"/>
    <numFmt numFmtId="186" formatCode="#,##0\ [$CZK]"/>
    <numFmt numFmtId="187" formatCode="#,##0\ [$USD]"/>
    <numFmt numFmtId="188" formatCode="#,##0\ [$EUR]"/>
    <numFmt numFmtId="189" formatCode="0.000"/>
  </numFmts>
  <fonts count="118">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0"/>
      <name val="Helv"/>
      <charset val="204"/>
    </font>
    <font>
      <sz val="11"/>
      <color indexed="8"/>
      <name val="Calibri"/>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0"/>
      <color rgb="FF006100"/>
      <name val="Arial"/>
      <family val="2"/>
      <charset val="238"/>
    </font>
    <font>
      <sz val="11"/>
      <color indexed="17"/>
      <name val="Calibri"/>
      <family val="2"/>
    </font>
    <font>
      <b/>
      <i/>
      <sz val="10"/>
      <name val="MS Sans Serif"/>
      <family val="2"/>
    </font>
    <font>
      <sz val="10"/>
      <color rgb="FF3F3F76"/>
      <name val="Arial"/>
      <family val="2"/>
      <charset val="238"/>
    </font>
    <font>
      <sz val="6"/>
      <name val="Small Fonts"/>
      <family val="2"/>
    </font>
    <font>
      <sz val="10"/>
      <color indexed="17"/>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2"/>
      <color theme="1"/>
      <name val="Arial"/>
      <family val="2"/>
      <charset val="238"/>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sz val="8"/>
      <name val="Arial"/>
      <family val="2"/>
      <charset val="238"/>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
      <b/>
      <sz val="9"/>
      <color indexed="81"/>
      <name val="Tahoma"/>
      <family val="2"/>
      <charset val="238"/>
    </font>
    <font>
      <sz val="9"/>
      <color indexed="81"/>
      <name val="Tahoma"/>
      <family val="2"/>
      <charset val="238"/>
    </font>
    <font>
      <sz val="11"/>
      <color theme="1"/>
      <name val="Calibri"/>
      <family val="2"/>
      <charset val="238"/>
      <scheme val="minor"/>
    </font>
    <font>
      <sz val="10"/>
      <color rgb="FF000000"/>
      <name val="Arial"/>
      <family val="2"/>
      <charset val="238"/>
    </font>
    <font>
      <b/>
      <sz val="10"/>
      <color rgb="FF000000"/>
      <name val="Arial"/>
      <family val="2"/>
      <charset val="238"/>
    </font>
  </fonts>
  <fills count="4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C6EFCE"/>
      </patternFill>
    </fill>
    <fill>
      <patternFill patternType="solid">
        <fgColor rgb="FFFFCC99"/>
      </patternFill>
    </fill>
    <fill>
      <patternFill patternType="solid">
        <fgColor indexed="26"/>
      </patternFill>
    </fill>
    <fill>
      <patternFill patternType="solid">
        <fgColor indexed="47"/>
      </patternFill>
    </fill>
    <fill>
      <patternFill patternType="solid">
        <fgColor indexed="29"/>
      </patternFill>
    </fill>
    <fill>
      <patternFill patternType="solid">
        <fgColor indexed="32"/>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2"/>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27"/>
      </patternFill>
    </fill>
    <fill>
      <patternFill patternType="solid">
        <fgColor indexed="13"/>
        <bgColor indexed="64"/>
      </patternFill>
    </fill>
    <fill>
      <patternFill patternType="solid">
        <fgColor indexed="55"/>
      </patternFill>
    </fill>
    <fill>
      <patternFill patternType="solid">
        <fgColor rgb="FFFFFF00"/>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9">
    <xf numFmtId="0" fontId="0" fillId="0" borderId="0"/>
    <xf numFmtId="0" fontId="4"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1" borderId="13" applyFont="0">
      <alignment horizontal="right" vertical="center"/>
      <protection locked="0"/>
    </xf>
    <xf numFmtId="0" fontId="31" fillId="3" borderId="11" applyFont="0" applyBorder="0">
      <alignment horizontal="center" wrapText="1"/>
    </xf>
    <xf numFmtId="0" fontId="32" fillId="0" borderId="0"/>
    <xf numFmtId="0" fontId="28" fillId="2" borderId="13" applyNumberFormat="0" applyFont="0" applyBorder="0">
      <alignment horizontal="center" vertical="center"/>
    </xf>
    <xf numFmtId="0" fontId="28" fillId="0" borderId="0"/>
    <xf numFmtId="0" fontId="28" fillId="0" borderId="0"/>
    <xf numFmtId="0" fontId="65" fillId="0" borderId="0"/>
    <xf numFmtId="0" fontId="66" fillId="22"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2" borderId="0" applyNumberFormat="0" applyBorder="0" applyAlignment="0" applyProtection="0"/>
    <xf numFmtId="0" fontId="66" fillId="23" borderId="0" applyNumberFormat="0" applyBorder="0" applyAlignment="0" applyProtection="0"/>
    <xf numFmtId="0" fontId="30" fillId="2" borderId="106" applyNumberFormat="0" applyFont="0" applyAlignment="0" applyProtection="0">
      <alignment horizontal="centerContinuous"/>
    </xf>
    <xf numFmtId="0" fontId="66" fillId="26" borderId="0" applyNumberFormat="0" applyBorder="0" applyAlignment="0" applyProtection="0"/>
    <xf numFmtId="0" fontId="66" fillId="23" borderId="0" applyNumberFormat="0" applyBorder="0" applyAlignment="0" applyProtection="0"/>
    <xf numFmtId="0" fontId="66" fillId="27"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3" borderId="0" applyNumberFormat="0" applyBorder="0" applyAlignment="0" applyProtection="0"/>
    <xf numFmtId="0" fontId="67" fillId="28" borderId="0" applyNumberFormat="0" applyBorder="0" applyAlignment="0" applyProtection="0"/>
    <xf numFmtId="0" fontId="67" fillId="23" borderId="0" applyNumberFormat="0" applyBorder="0" applyAlignment="0" applyProtection="0"/>
    <xf numFmtId="0" fontId="67" fillId="27" borderId="0" applyNumberFormat="0" applyBorder="0" applyAlignment="0" applyProtection="0"/>
    <xf numFmtId="0" fontId="67" fillId="26" borderId="0" applyNumberFormat="0" applyBorder="0" applyAlignment="0" applyProtection="0"/>
    <xf numFmtId="0" fontId="67" fillId="28" borderId="0" applyNumberFormat="0" applyBorder="0" applyAlignment="0" applyProtection="0"/>
    <xf numFmtId="0" fontId="67" fillId="23"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40" fontId="68" fillId="0" borderId="107">
      <protection locked="0"/>
    </xf>
    <xf numFmtId="0" fontId="69" fillId="35" borderId="108" applyNumberFormat="0" applyAlignment="0" applyProtection="0"/>
    <xf numFmtId="0" fontId="70" fillId="0" borderId="0">
      <alignment horizontal="center"/>
    </xf>
    <xf numFmtId="0" fontId="71" fillId="35" borderId="109" applyNumberFormat="0" applyAlignment="0" applyProtection="0"/>
    <xf numFmtId="40" fontId="68" fillId="0" borderId="110">
      <protection locked="0"/>
    </xf>
    <xf numFmtId="0" fontId="72" fillId="36" borderId="0"/>
    <xf numFmtId="0" fontId="73" fillId="0" borderId="0" applyNumberFormat="0" applyFill="0" applyBorder="0" applyAlignment="0" applyProtection="0"/>
    <xf numFmtId="0" fontId="28" fillId="0" borderId="0" applyNumberFormat="0" applyFill="0" applyBorder="0" applyAlignment="0" applyProtection="0"/>
    <xf numFmtId="169" fontId="66" fillId="0" borderId="0" applyFont="0" applyFill="0" applyBorder="0" applyAlignment="0" applyProtection="0"/>
    <xf numFmtId="170" fontId="66" fillId="0" borderId="0" applyFont="0" applyFill="0" applyBorder="0" applyAlignment="0" applyProtection="0"/>
    <xf numFmtId="169" fontId="28" fillId="0" borderId="0" applyFont="0" applyFill="0" applyBorder="0" applyAlignment="0" applyProtection="0"/>
    <xf numFmtId="169" fontId="32" fillId="0" borderId="0" applyFont="0" applyFill="0" applyBorder="0" applyAlignment="0" applyProtection="0"/>
    <xf numFmtId="14" fontId="28" fillId="0" borderId="1">
      <alignment horizontal="center"/>
    </xf>
    <xf numFmtId="171" fontId="74" fillId="0" borderId="0" applyFont="0" applyFill="0" applyAlignment="0"/>
    <xf numFmtId="172" fontId="75" fillId="2" borderId="0" applyFont="0" applyBorder="0" applyAlignment="0" applyProtection="0"/>
    <xf numFmtId="173" fontId="76" fillId="0" borderId="0" applyFont="0" applyFill="0" applyBorder="0" applyAlignment="0" applyProtection="0"/>
    <xf numFmtId="0" fontId="28" fillId="0" borderId="0" applyFont="0" applyFill="0" applyBorder="0" applyAlignment="0" applyProtection="0"/>
    <xf numFmtId="49" fontId="77" fillId="37" borderId="111">
      <alignment horizontal="center"/>
    </xf>
    <xf numFmtId="0" fontId="78" fillId="23" borderId="109" applyNumberFormat="0" applyAlignment="0" applyProtection="0"/>
    <xf numFmtId="174" fontId="79" fillId="0" borderId="112">
      <protection locked="0"/>
    </xf>
    <xf numFmtId="0" fontId="80" fillId="0" borderId="113" applyNumberFormat="0" applyFill="0" applyAlignment="0" applyProtection="0"/>
    <xf numFmtId="0" fontId="81" fillId="0" borderId="0" applyNumberFormat="0" applyFill="0" applyBorder="0" applyAlignment="0" applyProtection="0"/>
    <xf numFmtId="175" fontId="28" fillId="0" borderId="0" applyFont="0" applyFill="0" applyBorder="0" applyAlignment="0" applyProtection="0"/>
    <xf numFmtId="0" fontId="82" fillId="0" borderId="0"/>
    <xf numFmtId="176" fontId="28" fillId="0" borderId="114">
      <protection locked="0"/>
    </xf>
    <xf numFmtId="0" fontId="83" fillId="20" borderId="0" applyNumberFormat="0" applyBorder="0" applyAlignment="0" applyProtection="0"/>
    <xf numFmtId="0" fontId="84" fillId="38" borderId="0" applyNumberFormat="0" applyBorder="0" applyAlignment="0" applyProtection="0"/>
    <xf numFmtId="40" fontId="68" fillId="0" borderId="115">
      <protection locked="0"/>
    </xf>
    <xf numFmtId="40" fontId="68" fillId="0" borderId="116">
      <protection locked="0"/>
    </xf>
    <xf numFmtId="0" fontId="85" fillId="0" borderId="117">
      <alignment horizontal="center"/>
    </xf>
    <xf numFmtId="177" fontId="68" fillId="39" borderId="118"/>
    <xf numFmtId="0" fontId="86" fillId="21" borderId="105" applyNumberFormat="0" applyAlignment="0" applyProtection="0"/>
    <xf numFmtId="178" fontId="87" fillId="0" borderId="0">
      <alignment horizontal="center"/>
    </xf>
    <xf numFmtId="179" fontId="88" fillId="0" borderId="0">
      <alignment horizontal="center"/>
    </xf>
    <xf numFmtId="180" fontId="28" fillId="0" borderId="0" applyFill="0">
      <alignment horizontal="center"/>
    </xf>
    <xf numFmtId="179" fontId="31" fillId="0" borderId="0" applyFont="0" applyAlignment="0">
      <alignment horizontal="center"/>
    </xf>
    <xf numFmtId="40" fontId="89" fillId="0" borderId="119">
      <protection locked="0"/>
    </xf>
    <xf numFmtId="40" fontId="68" fillId="40" borderId="120"/>
    <xf numFmtId="40" fontId="89" fillId="0" borderId="117">
      <protection locked="0"/>
    </xf>
    <xf numFmtId="176" fontId="90" fillId="0" borderId="121">
      <protection locked="0"/>
    </xf>
    <xf numFmtId="0" fontId="91" fillId="0" borderId="0"/>
    <xf numFmtId="0" fontId="85" fillId="0" borderId="0"/>
    <xf numFmtId="0" fontId="92" fillId="0" borderId="0"/>
    <xf numFmtId="181" fontId="89" fillId="0" borderId="0">
      <alignment horizontal="center"/>
    </xf>
    <xf numFmtId="181" fontId="93" fillId="0" borderId="0">
      <alignment horizontal="center"/>
    </xf>
    <xf numFmtId="181" fontId="94" fillId="0" borderId="0">
      <alignment horizontal="center"/>
    </xf>
    <xf numFmtId="176" fontId="28" fillId="0" borderId="122">
      <protection locked="0"/>
    </xf>
    <xf numFmtId="181" fontId="28" fillId="0" borderId="0">
      <alignment horizontal="center"/>
    </xf>
    <xf numFmtId="38" fontId="68" fillId="0" borderId="123">
      <protection locked="0"/>
    </xf>
    <xf numFmtId="181" fontId="94" fillId="0" borderId="0">
      <alignment horizontal="center"/>
    </xf>
    <xf numFmtId="40" fontId="28" fillId="0" borderId="123"/>
    <xf numFmtId="181" fontId="28" fillId="0" borderId="0">
      <alignment horizontal="center"/>
    </xf>
    <xf numFmtId="176" fontId="95" fillId="0" borderId="122" applyFont="0">
      <protection locked="0"/>
    </xf>
    <xf numFmtId="0" fontId="5" fillId="0" borderId="0"/>
    <xf numFmtId="0" fontId="5" fillId="0" borderId="0"/>
    <xf numFmtId="0" fontId="5" fillId="0" borderId="0"/>
    <xf numFmtId="0" fontId="96" fillId="0" borderId="0">
      <alignment vertical="center"/>
    </xf>
    <xf numFmtId="0" fontId="5" fillId="0" borderId="0"/>
    <xf numFmtId="0" fontId="32" fillId="0" borderId="0"/>
    <xf numFmtId="0" fontId="97" fillId="0" borderId="0"/>
    <xf numFmtId="0" fontId="5" fillId="0" borderId="0"/>
    <xf numFmtId="0" fontId="5" fillId="0" borderId="0"/>
    <xf numFmtId="0" fontId="5" fillId="0" borderId="0"/>
    <xf numFmtId="0" fontId="1" fillId="0" borderId="0"/>
    <xf numFmtId="0" fontId="5" fillId="0" borderId="0"/>
    <xf numFmtId="0" fontId="98" fillId="0" borderId="0"/>
    <xf numFmtId="0" fontId="92" fillId="0" borderId="0"/>
    <xf numFmtId="0" fontId="99" fillId="0" borderId="68"/>
    <xf numFmtId="0" fontId="28" fillId="22" borderId="124" applyNumberFormat="0" applyFont="0" applyAlignment="0" applyProtection="0"/>
    <xf numFmtId="9" fontId="1" fillId="0" borderId="0" applyFont="0" applyFill="0" applyBorder="0" applyAlignment="0" applyProtection="0"/>
    <xf numFmtId="9" fontId="66" fillId="0" borderId="0" applyFont="0" applyFill="0" applyBorder="0" applyAlignment="0" applyProtection="0"/>
    <xf numFmtId="9" fontId="32" fillId="0" borderId="0" applyFont="0" applyFill="0" applyBorder="0" applyAlignment="0" applyProtection="0"/>
    <xf numFmtId="182" fontId="28" fillId="0" borderId="0">
      <alignment horizontal="right"/>
    </xf>
    <xf numFmtId="183" fontId="31" fillId="0" borderId="125">
      <alignment horizontal="right"/>
    </xf>
    <xf numFmtId="183" fontId="31" fillId="0" borderId="126">
      <alignment horizontal="right"/>
      <protection locked="0"/>
    </xf>
    <xf numFmtId="0" fontId="100" fillId="2" borderId="0"/>
    <xf numFmtId="0" fontId="95" fillId="0" borderId="72">
      <alignment horizontal="left"/>
    </xf>
    <xf numFmtId="0" fontId="28" fillId="2" borderId="0" applyFont="0" applyProtection="0"/>
    <xf numFmtId="0" fontId="101" fillId="41" borderId="0" applyNumberFormat="0" applyBorder="0" applyAlignment="0" applyProtection="0"/>
    <xf numFmtId="0" fontId="28" fillId="0" borderId="0">
      <alignment vertical="top"/>
    </xf>
    <xf numFmtId="0" fontId="32" fillId="0" borderId="0"/>
    <xf numFmtId="0" fontId="102" fillId="0" borderId="0"/>
    <xf numFmtId="0" fontId="28" fillId="0" borderId="0" applyAlignment="0">
      <alignment horizontal="centerContinuous"/>
    </xf>
    <xf numFmtId="0" fontId="65" fillId="0" borderId="0"/>
    <xf numFmtId="176" fontId="28" fillId="0" borderId="114"/>
    <xf numFmtId="40" fontId="68" fillId="11" borderId="115"/>
    <xf numFmtId="40" fontId="103" fillId="0" borderId="127"/>
    <xf numFmtId="184" fontId="104" fillId="42" borderId="128"/>
    <xf numFmtId="0" fontId="105" fillId="43" borderId="72">
      <alignment horizontal="center" vertical="center"/>
    </xf>
    <xf numFmtId="0" fontId="106" fillId="0" borderId="0" applyNumberFormat="0" applyFill="0" applyBorder="0" applyAlignment="0" applyProtection="0"/>
    <xf numFmtId="0" fontId="107" fillId="0" borderId="129" applyNumberFormat="0" applyFill="0" applyAlignment="0" applyProtection="0"/>
    <xf numFmtId="0" fontId="108" fillId="0" borderId="130" applyNumberFormat="0" applyFill="0" applyAlignment="0" applyProtection="0"/>
    <xf numFmtId="0" fontId="109" fillId="0" borderId="131" applyNumberFormat="0" applyFill="0" applyAlignment="0" applyProtection="0"/>
    <xf numFmtId="0" fontId="109" fillId="0" borderId="0" applyNumberFormat="0" applyFill="0" applyBorder="0" applyAlignment="0" applyProtection="0"/>
    <xf numFmtId="38" fontId="110" fillId="0" borderId="0" applyNumberFormat="0" applyFill="0" applyBorder="0" applyProtection="0">
      <alignment horizontal="center"/>
    </xf>
    <xf numFmtId="0" fontId="111" fillId="0" borderId="132" applyNumberFormat="0" applyFill="0" applyAlignment="0" applyProtection="0"/>
    <xf numFmtId="185" fontId="28" fillId="0" borderId="0"/>
    <xf numFmtId="0" fontId="28" fillId="0" borderId="0"/>
    <xf numFmtId="0" fontId="112" fillId="0" borderId="0" applyNumberFormat="0" applyFill="0" applyBorder="0" applyAlignment="0" applyProtection="0"/>
    <xf numFmtId="0" fontId="72" fillId="44" borderId="133" applyNumberFormat="0" applyAlignment="0" applyProtection="0"/>
    <xf numFmtId="9" fontId="115" fillId="0" borderId="0" applyFont="0" applyFill="0" applyBorder="0" applyAlignment="0" applyProtection="0"/>
  </cellStyleXfs>
  <cellXfs count="2378">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3" fillId="0" borderId="13" xfId="0" applyNumberFormat="1" applyFont="1" applyBorder="1" applyAlignment="1">
      <alignment wrapText="1"/>
    </xf>
    <xf numFmtId="49" fontId="3" fillId="0" borderId="30" xfId="0" applyNumberFormat="1" applyFont="1" applyBorder="1" applyAlignment="1">
      <alignment wrapText="1"/>
    </xf>
    <xf numFmtId="49" fontId="3" fillId="0" borderId="31" xfId="0" applyNumberFormat="1" applyFont="1" applyBorder="1" applyAlignment="1">
      <alignment wrapText="1"/>
    </xf>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33" xfId="0" applyNumberFormat="1" applyFont="1" applyBorder="1" applyAlignment="1">
      <alignment wrapText="1"/>
    </xf>
    <xf numFmtId="49" fontId="3" fillId="0" borderId="13"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7"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0" fontId="0" fillId="0" borderId="40" xfId="0" applyBorder="1"/>
    <xf numFmtId="0" fontId="0" fillId="0" borderId="41" xfId="0" applyBorder="1"/>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0" fontId="8" fillId="0" borderId="0" xfId="0" applyFont="1" applyAlignment="1">
      <alignment vertical="center"/>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3"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165" fontId="3" fillId="0" borderId="13" xfId="0" applyNumberFormat="1" applyFont="1" applyBorder="1" applyAlignment="1">
      <alignment horizontal="right"/>
    </xf>
    <xf numFmtId="166" fontId="3" fillId="0" borderId="13" xfId="0" applyNumberFormat="1" applyFont="1" applyBorder="1" applyAlignment="1">
      <alignment horizontal="right"/>
    </xf>
    <xf numFmtId="167" fontId="3" fillId="0" borderId="13" xfId="0" applyNumberFormat="1" applyFont="1" applyBorder="1" applyAlignment="1">
      <alignment horizontal="right"/>
    </xf>
    <xf numFmtId="168" fontId="3" fillId="0" borderId="13" xfId="0" applyNumberFormat="1" applyFont="1" applyBorder="1" applyAlignment="1">
      <alignment horizontal="right"/>
    </xf>
    <xf numFmtId="164" fontId="3" fillId="0" borderId="13" xfId="0" applyNumberFormat="1" applyFont="1" applyBorder="1" applyAlignment="1">
      <alignment horizontal="right"/>
    </xf>
    <xf numFmtId="164" fontId="3" fillId="0" borderId="31" xfId="0" applyNumberFormat="1" applyFont="1" applyBorder="1" applyAlignment="1">
      <alignment horizontal="right"/>
    </xf>
    <xf numFmtId="2" fontId="3" fillId="0" borderId="33" xfId="0" applyNumberFormat="1" applyFont="1" applyBorder="1" applyAlignment="1">
      <alignment horizontal="left" vertical="center" wrapText="1"/>
    </xf>
    <xf numFmtId="49" fontId="3" fillId="0" borderId="13"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3" xfId="0" applyNumberFormat="1" applyFont="1" applyBorder="1" applyAlignment="1">
      <alignment vertic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3" fillId="0" borderId="0" xfId="0" applyNumberFormat="1" applyFont="1" applyAlignment="1">
      <alignment wrapText="1"/>
    </xf>
    <xf numFmtId="49" fontId="3" fillId="0" borderId="0" xfId="0" applyNumberFormat="1" applyFont="1" applyAlignment="1">
      <alignment vertical="center" wrapText="1"/>
    </xf>
    <xf numFmtId="0" fontId="0" fillId="0" borderId="0" xfId="0" applyAlignment="1"/>
    <xf numFmtId="49" fontId="3" fillId="0" borderId="0" xfId="0" applyNumberFormat="1" applyFont="1" applyAlignment="1"/>
    <xf numFmtId="49" fontId="3" fillId="0" borderId="0" xfId="0" applyNumberFormat="1" applyFont="1" applyAlignment="1">
      <alignment vertical="center"/>
    </xf>
    <xf numFmtId="0" fontId="0" fillId="0" borderId="39" xfId="0" applyBorder="1"/>
    <xf numFmtId="0" fontId="0" fillId="0" borderId="31" xfId="0" applyBorder="1"/>
    <xf numFmtId="0" fontId="0" fillId="0" borderId="46" xfId="0" applyBorder="1"/>
    <xf numFmtId="0" fontId="0" fillId="0" borderId="44" xfId="0" applyBorder="1"/>
    <xf numFmtId="0" fontId="0" fillId="0" borderId="0" xfId="0" applyBorder="1"/>
    <xf numFmtId="0" fontId="3" fillId="0" borderId="0" xfId="0" applyFont="1" applyAlignment="1">
      <alignment vertical="center"/>
    </xf>
    <xf numFmtId="0" fontId="3" fillId="0" borderId="0" xfId="0" applyFont="1" applyAlignment="1">
      <alignment horizontal="center" vertical="center" wrapText="1"/>
    </xf>
    <xf numFmtId="0" fontId="5" fillId="2" borderId="24" xfId="0" applyFont="1" applyFill="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Border="1" applyAlignment="1"/>
    <xf numFmtId="49" fontId="3" fillId="0" borderId="46" xfId="0" applyNumberFormat="1" applyFont="1" applyBorder="1" applyAlignment="1">
      <alignment wrapText="1"/>
    </xf>
    <xf numFmtId="0" fontId="5" fillId="0" borderId="60" xfId="0" applyFont="1" applyFill="1" applyBorder="1" applyAlignment="1">
      <alignment horizontal="center" vertical="center" wrapText="1"/>
    </xf>
    <xf numFmtId="49" fontId="3"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3" fillId="0" borderId="11" xfId="0" applyNumberFormat="1" applyFont="1" applyBorder="1" applyAlignment="1">
      <alignment horizontal="right"/>
    </xf>
    <xf numFmtId="166" fontId="3" fillId="0" borderId="11" xfId="0" applyNumberFormat="1" applyFont="1" applyBorder="1" applyAlignment="1">
      <alignment horizontal="right"/>
    </xf>
    <xf numFmtId="167" fontId="3" fillId="0" borderId="11" xfId="0" applyNumberFormat="1" applyFont="1" applyBorder="1" applyAlignment="1">
      <alignment horizontal="right"/>
    </xf>
    <xf numFmtId="168" fontId="3" fillId="0" borderId="11" xfId="0" applyNumberFormat="1" applyFont="1" applyBorder="1" applyAlignment="1">
      <alignment horizontal="right"/>
    </xf>
    <xf numFmtId="164" fontId="3" fillId="0" borderId="33" xfId="0" applyNumberFormat="1" applyFont="1" applyBorder="1" applyAlignment="1">
      <alignment horizontal="right"/>
    </xf>
    <xf numFmtId="49" fontId="3" fillId="0" borderId="44" xfId="0" applyNumberFormat="1" applyFont="1" applyBorder="1" applyAlignment="1">
      <alignment wrapText="1"/>
    </xf>
    <xf numFmtId="4" fontId="3" fillId="0" borderId="46" xfId="0" applyNumberFormat="1" applyFont="1" applyBorder="1" applyAlignment="1">
      <alignment wrapText="1"/>
    </xf>
    <xf numFmtId="4" fontId="3" fillId="0" borderId="11" xfId="0" applyNumberFormat="1" applyFont="1" applyBorder="1" applyAlignment="1">
      <alignment wrapText="1"/>
    </xf>
    <xf numFmtId="4" fontId="0" fillId="0" borderId="11" xfId="0" applyNumberFormat="1" applyBorder="1"/>
    <xf numFmtId="0" fontId="3"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3" fillId="0" borderId="0" xfId="0" applyFont="1" applyAlignment="1">
      <alignment horizontal="left" vertical="center" wrapText="1"/>
    </xf>
    <xf numFmtId="0" fontId="7" fillId="0" borderId="0" xfId="0" applyFont="1"/>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38" xfId="0" applyFont="1" applyBorder="1" applyAlignment="1">
      <alignment vertical="center" wrapText="1"/>
    </xf>
    <xf numFmtId="0" fontId="3" fillId="0" borderId="30" xfId="0" applyFont="1" applyBorder="1" applyAlignment="1">
      <alignment vertical="center" wrapText="1"/>
    </xf>
    <xf numFmtId="0" fontId="3" fillId="0" borderId="17" xfId="0" applyFont="1" applyBorder="1" applyAlignment="1">
      <alignment vertical="center" wrapText="1"/>
    </xf>
    <xf numFmtId="0" fontId="3" fillId="0" borderId="39" xfId="0" applyFont="1" applyBorder="1" applyAlignment="1">
      <alignment vertical="center" wrapText="1"/>
    </xf>
    <xf numFmtId="0" fontId="3" fillId="0" borderId="31" xfId="0" applyFont="1" applyBorder="1" applyAlignment="1">
      <alignment vertical="center" wrapText="1"/>
    </xf>
    <xf numFmtId="0" fontId="3" fillId="0" borderId="34" xfId="0" applyFont="1" applyBorder="1" applyAlignment="1">
      <alignment vertical="center" wrapText="1"/>
    </xf>
    <xf numFmtId="0" fontId="3" fillId="0" borderId="32" xfId="0" applyFont="1" applyBorder="1" applyAlignment="1">
      <alignment vertical="center" wrapText="1"/>
    </xf>
    <xf numFmtId="0" fontId="3" fillId="0" borderId="11" xfId="0" applyFont="1" applyBorder="1" applyAlignment="1">
      <alignment vertical="center" wrapText="1"/>
    </xf>
    <xf numFmtId="0" fontId="3" fillId="0" borderId="33" xfId="0" applyFont="1" applyBorder="1" applyAlignment="1">
      <alignment vertical="center" wrapText="1"/>
    </xf>
    <xf numFmtId="0" fontId="11" fillId="0" borderId="0" xfId="0" applyFont="1" applyAlignment="1">
      <alignment vertical="center" wrapText="1"/>
    </xf>
    <xf numFmtId="0" fontId="12" fillId="0" borderId="0" xfId="0" applyFont="1"/>
    <xf numFmtId="0" fontId="11" fillId="0" borderId="0" xfId="0" applyFont="1" applyAlignment="1">
      <alignment wrapText="1"/>
    </xf>
    <xf numFmtId="0" fontId="0" fillId="0" borderId="0" xfId="0" applyAlignment="1">
      <alignment wrapText="1"/>
    </xf>
    <xf numFmtId="0" fontId="14" fillId="0" borderId="0" xfId="0" applyFont="1" applyBorder="1"/>
    <xf numFmtId="49" fontId="2" fillId="0" borderId="0" xfId="0" applyNumberFormat="1" applyFont="1" applyFill="1" applyBorder="1" applyAlignment="1">
      <alignment vertical="center"/>
    </xf>
    <xf numFmtId="49" fontId="4"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0" fontId="0" fillId="0" borderId="0" xfId="0" applyFill="1"/>
    <xf numFmtId="0" fontId="3"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3" fillId="0" borderId="58" xfId="0" applyNumberFormat="1" applyFont="1" applyFill="1" applyBorder="1" applyAlignment="1">
      <alignment vertical="center"/>
    </xf>
    <xf numFmtId="49" fontId="5" fillId="0" borderId="58" xfId="0" applyNumberFormat="1" applyFont="1" applyFill="1" applyBorder="1" applyAlignment="1">
      <alignment vertical="center"/>
    </xf>
    <xf numFmtId="49" fontId="3" fillId="4" borderId="24" xfId="0" applyNumberFormat="1" applyFont="1" applyFill="1" applyBorder="1" applyAlignment="1">
      <alignment horizontal="center" vertical="center" wrapText="1"/>
    </xf>
    <xf numFmtId="49" fontId="5" fillId="0" borderId="72" xfId="0" applyNumberFormat="1" applyFont="1" applyFill="1" applyBorder="1" applyAlignment="1">
      <alignment wrapText="1"/>
    </xf>
    <xf numFmtId="0" fontId="15" fillId="0" borderId="72" xfId="0" applyFont="1" applyFill="1" applyBorder="1" applyAlignment="1">
      <alignment vertical="center" wrapText="1"/>
    </xf>
    <xf numFmtId="0" fontId="18" fillId="0" borderId="72" xfId="0" applyFont="1" applyFill="1" applyBorder="1" applyAlignment="1">
      <alignment vertical="center" wrapText="1"/>
    </xf>
    <xf numFmtId="0" fontId="5" fillId="0" borderId="72" xfId="0" applyFont="1" applyFill="1" applyBorder="1" applyAlignment="1">
      <alignment vertical="center" wrapText="1"/>
    </xf>
    <xf numFmtId="0" fontId="11" fillId="0" borderId="0" xfId="0" applyFont="1"/>
    <xf numFmtId="49" fontId="5" fillId="0" borderId="47" xfId="0" applyNumberFormat="1" applyFont="1" applyFill="1" applyBorder="1" applyAlignment="1"/>
    <xf numFmtId="49" fontId="5" fillId="0" borderId="13" xfId="0" applyNumberFormat="1" applyFont="1" applyFill="1" applyBorder="1" applyAlignment="1"/>
    <xf numFmtId="49" fontId="5" fillId="0" borderId="48" xfId="0" applyNumberFormat="1" applyFont="1" applyFill="1" applyBorder="1" applyAlignment="1"/>
    <xf numFmtId="49" fontId="5" fillId="0" borderId="31" xfId="0" applyNumberFormat="1" applyFont="1" applyFill="1" applyBorder="1" applyAlignment="1"/>
    <xf numFmtId="49" fontId="5" fillId="0" borderId="49" xfId="0" applyNumberFormat="1" applyFont="1" applyFill="1" applyBorder="1" applyAlignment="1"/>
    <xf numFmtId="49" fontId="5" fillId="0" borderId="30" xfId="0" applyNumberFormat="1" applyFont="1" applyFill="1" applyBorder="1" applyAlignment="1"/>
    <xf numFmtId="49" fontId="5" fillId="0" borderId="50" xfId="0" applyNumberFormat="1" applyFont="1" applyFill="1" applyBorder="1" applyAlignment="1"/>
    <xf numFmtId="49" fontId="5" fillId="0" borderId="19" xfId="0" applyNumberFormat="1" applyFont="1" applyFill="1" applyBorder="1" applyAlignment="1"/>
    <xf numFmtId="0" fontId="5" fillId="0" borderId="47" xfId="0" applyFont="1" applyFill="1" applyBorder="1" applyAlignment="1">
      <alignment vertical="center" wrapText="1"/>
    </xf>
    <xf numFmtId="0" fontId="5" fillId="0" borderId="13" xfId="0" applyFont="1" applyFill="1" applyBorder="1" applyAlignment="1">
      <alignment vertical="center" wrapText="1"/>
    </xf>
    <xf numFmtId="0" fontId="5" fillId="0" borderId="48" xfId="0" applyFont="1" applyFill="1" applyBorder="1" applyAlignment="1">
      <alignment vertical="center" wrapText="1"/>
    </xf>
    <xf numFmtId="0" fontId="5" fillId="0" borderId="31" xfId="0" applyFont="1" applyFill="1" applyBorder="1" applyAlignment="1">
      <alignment vertical="center" wrapText="1"/>
    </xf>
    <xf numFmtId="0" fontId="11" fillId="0" borderId="0" xfId="0" applyFont="1" applyFill="1"/>
    <xf numFmtId="0" fontId="0" fillId="7" borderId="12" xfId="0" applyFill="1" applyBorder="1"/>
    <xf numFmtId="0" fontId="0" fillId="7" borderId="3" xfId="0" applyFill="1" applyBorder="1"/>
    <xf numFmtId="0" fontId="3" fillId="0" borderId="0" xfId="0" applyFont="1" applyFill="1" applyAlignment="1">
      <alignment wrapText="1"/>
    </xf>
    <xf numFmtId="0" fontId="11" fillId="0" borderId="0" xfId="0" applyFont="1" applyAlignment="1">
      <alignment vertical="center"/>
    </xf>
    <xf numFmtId="0" fontId="0" fillId="0" borderId="0" xfId="0" applyAlignment="1">
      <alignment vertical="center" wrapText="1"/>
    </xf>
    <xf numFmtId="49" fontId="5"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23" fillId="0" borderId="72" xfId="0" applyFont="1" applyFill="1" applyBorder="1" applyAlignment="1">
      <alignment vertical="center" wrapText="1"/>
    </xf>
    <xf numFmtId="0" fontId="3" fillId="0" borderId="0" xfId="0" applyFont="1" applyFill="1" applyAlignment="1">
      <alignment horizontal="center" vertical="center"/>
    </xf>
    <xf numFmtId="0" fontId="5" fillId="7" borderId="37" xfId="0" applyFont="1" applyFill="1" applyBorder="1" applyAlignment="1">
      <alignment horizontal="center" vertical="center" wrapText="1"/>
    </xf>
    <xf numFmtId="49" fontId="0" fillId="7" borderId="0" xfId="0" applyNumberFormat="1" applyFill="1" applyBorder="1" applyAlignment="1"/>
    <xf numFmtId="0" fontId="5" fillId="7" borderId="42" xfId="0" applyFont="1" applyFill="1" applyBorder="1" applyAlignment="1">
      <alignment horizontal="center" vertical="center" wrapText="1"/>
    </xf>
    <xf numFmtId="0" fontId="5" fillId="7" borderId="22" xfId="0" applyNumberFormat="1" applyFont="1" applyFill="1" applyBorder="1" applyAlignment="1">
      <alignment horizontal="center" vertical="center" wrapText="1"/>
    </xf>
    <xf numFmtId="0" fontId="5" fillId="7" borderId="12" xfId="0" applyNumberFormat="1" applyFont="1" applyFill="1" applyBorder="1" applyAlignment="1">
      <alignment horizontal="center" vertical="center" wrapText="1"/>
    </xf>
    <xf numFmtId="0" fontId="5" fillId="7" borderId="37" xfId="0" applyNumberFormat="1" applyFont="1" applyFill="1" applyBorder="1" applyAlignment="1">
      <alignment horizontal="center" vertical="center" wrapText="1"/>
    </xf>
    <xf numFmtId="0" fontId="5" fillId="7" borderId="0" xfId="0" applyFont="1" applyFill="1" applyBorder="1" applyAlignment="1">
      <alignment horizontal="center" vertical="center" wrapText="1"/>
    </xf>
    <xf numFmtId="165" fontId="3" fillId="0" borderId="47" xfId="0" applyNumberFormat="1" applyFont="1" applyBorder="1" applyAlignment="1">
      <alignment horizontal="right"/>
    </xf>
    <xf numFmtId="166" fontId="3" fillId="0" borderId="47" xfId="0" applyNumberFormat="1" applyFont="1" applyBorder="1" applyAlignment="1">
      <alignment horizontal="right"/>
    </xf>
    <xf numFmtId="167" fontId="3" fillId="0" borderId="47" xfId="0" applyNumberFormat="1" applyFont="1" applyBorder="1" applyAlignment="1">
      <alignment horizontal="right"/>
    </xf>
    <xf numFmtId="168" fontId="3" fillId="0" borderId="47" xfId="0" applyNumberFormat="1" applyFont="1" applyBorder="1" applyAlignment="1">
      <alignment horizontal="right"/>
    </xf>
    <xf numFmtId="164" fontId="3" fillId="0" borderId="48" xfId="0" applyNumberFormat="1" applyFont="1" applyBorder="1" applyAlignment="1">
      <alignment horizontal="right"/>
    </xf>
    <xf numFmtId="164" fontId="3" fillId="0" borderId="47" xfId="0" applyNumberFormat="1" applyFont="1" applyBorder="1" applyAlignment="1">
      <alignment horizontal="right"/>
    </xf>
    <xf numFmtId="164" fontId="3" fillId="0" borderId="11" xfId="0" applyNumberFormat="1" applyFont="1" applyBorder="1" applyAlignment="1">
      <alignment horizontal="right"/>
    </xf>
    <xf numFmtId="49" fontId="0" fillId="0" borderId="32" xfId="0" applyNumberFormat="1" applyBorder="1" applyAlignment="1">
      <alignment vertical="center" wrapText="1"/>
    </xf>
    <xf numFmtId="164" fontId="3" fillId="0" borderId="49" xfId="0" applyNumberFormat="1" applyFont="1" applyBorder="1" applyAlignment="1">
      <alignment horizontal="right"/>
    </xf>
    <xf numFmtId="164" fontId="3" fillId="0" borderId="30" xfId="0" applyNumberFormat="1" applyFont="1" applyBorder="1" applyAlignment="1">
      <alignment horizontal="right"/>
    </xf>
    <xf numFmtId="164" fontId="3" fillId="0" borderId="32" xfId="0" applyNumberFormat="1" applyFont="1" applyBorder="1" applyAlignment="1">
      <alignment horizontal="right"/>
    </xf>
    <xf numFmtId="0" fontId="5" fillId="0" borderId="11" xfId="0" applyFont="1" applyFill="1" applyBorder="1" applyAlignment="1">
      <alignment vertical="center" wrapText="1"/>
    </xf>
    <xf numFmtId="0" fontId="5" fillId="0" borderId="33" xfId="0" applyFont="1" applyFill="1" applyBorder="1" applyAlignment="1">
      <alignment vertical="center" wrapText="1"/>
    </xf>
    <xf numFmtId="0" fontId="0" fillId="0" borderId="38" xfId="0" applyBorder="1"/>
    <xf numFmtId="0" fontId="3" fillId="0" borderId="58" xfId="0" applyFont="1" applyBorder="1" applyAlignment="1">
      <alignment vertical="center" wrapText="1"/>
    </xf>
    <xf numFmtId="0" fontId="3" fillId="0" borderId="0" xfId="0" applyFont="1" applyBorder="1" applyAlignment="1">
      <alignment vertical="center" wrapText="1"/>
    </xf>
    <xf numFmtId="0" fontId="3" fillId="0" borderId="63" xfId="0" applyFont="1" applyBorder="1" applyAlignment="1">
      <alignment vertical="center" wrapText="1"/>
    </xf>
    <xf numFmtId="0" fontId="3" fillId="0" borderId="27" xfId="0" applyFont="1" applyBorder="1" applyAlignment="1">
      <alignment vertical="center" wrapText="1"/>
    </xf>
    <xf numFmtId="0" fontId="3" fillId="0" borderId="23" xfId="0" applyFont="1" applyBorder="1" applyAlignment="1">
      <alignment vertical="center" wrapText="1"/>
    </xf>
    <xf numFmtId="0" fontId="3" fillId="0" borderId="62" xfId="0" applyFont="1" applyBorder="1" applyAlignment="1">
      <alignment vertical="center" wrapText="1"/>
    </xf>
    <xf numFmtId="0" fontId="3" fillId="0" borderId="25" xfId="0" applyFont="1" applyBorder="1" applyAlignment="1">
      <alignment vertical="center" wrapText="1"/>
    </xf>
    <xf numFmtId="0" fontId="3" fillId="0" borderId="12" xfId="0" applyFont="1" applyBorder="1" applyAlignment="1">
      <alignment vertical="center" wrapText="1"/>
    </xf>
    <xf numFmtId="0" fontId="3" fillId="0" borderId="61" xfId="0" applyFont="1" applyBorder="1" applyAlignment="1">
      <alignment vertical="center" wrapText="1"/>
    </xf>
    <xf numFmtId="0" fontId="0" fillId="0" borderId="0" xfId="0" applyFill="1" applyAlignment="1">
      <alignment vertical="center" wrapText="1"/>
    </xf>
    <xf numFmtId="0" fontId="0" fillId="0" borderId="0" xfId="0" applyBorder="1" applyAlignment="1">
      <alignment vertical="center" wrapText="1"/>
    </xf>
    <xf numFmtId="0" fontId="3" fillId="0" borderId="29" xfId="0" applyFont="1" applyBorder="1" applyAlignment="1">
      <alignment horizontal="center" vertical="center"/>
    </xf>
    <xf numFmtId="0" fontId="3" fillId="0" borderId="53" xfId="0" applyFont="1" applyBorder="1" applyAlignment="1">
      <alignment horizontal="center" vertical="center"/>
    </xf>
    <xf numFmtId="0" fontId="5" fillId="7" borderId="53" xfId="0" applyFont="1" applyFill="1" applyBorder="1" applyAlignment="1">
      <alignment horizontal="center" vertical="center"/>
    </xf>
    <xf numFmtId="0" fontId="5" fillId="0" borderId="53" xfId="0" applyFont="1" applyBorder="1" applyAlignment="1">
      <alignment horizontal="center" vertical="center"/>
    </xf>
    <xf numFmtId="0" fontId="5" fillId="7" borderId="53" xfId="0" applyFont="1" applyFill="1" applyBorder="1" applyAlignment="1">
      <alignment horizontal="center"/>
    </xf>
    <xf numFmtId="0" fontId="5" fillId="0" borderId="53" xfId="0" applyFont="1" applyBorder="1" applyAlignment="1">
      <alignment horizontal="center"/>
    </xf>
    <xf numFmtId="0" fontId="3" fillId="0" borderId="53" xfId="0" applyFont="1" applyBorder="1" applyAlignment="1">
      <alignment horizontal="center"/>
    </xf>
    <xf numFmtId="0" fontId="3" fillId="7" borderId="53" xfId="0" applyFont="1" applyFill="1" applyBorder="1" applyAlignment="1">
      <alignment horizontal="center"/>
    </xf>
    <xf numFmtId="0" fontId="11" fillId="0" borderId="53" xfId="0" applyFont="1" applyBorder="1" applyAlignment="1">
      <alignment horizontal="center"/>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25" xfId="0" applyFont="1" applyBorder="1" applyAlignment="1"/>
    <xf numFmtId="0" fontId="3" fillId="0" borderId="12" xfId="0" applyFont="1" applyBorder="1" applyAlignment="1"/>
    <xf numFmtId="0" fontId="3" fillId="0" borderId="58" xfId="0" applyFont="1" applyBorder="1" applyAlignment="1"/>
    <xf numFmtId="0" fontId="3" fillId="0" borderId="0" xfId="0" applyFont="1" applyBorder="1" applyAlignment="1"/>
    <xf numFmtId="0" fontId="3" fillId="0" borderId="63" xfId="0" applyFont="1" applyBorder="1" applyAlignment="1"/>
    <xf numFmtId="0" fontId="3" fillId="0" borderId="27" xfId="0" applyFont="1" applyBorder="1" applyAlignment="1"/>
    <xf numFmtId="0" fontId="3" fillId="0" borderId="23" xfId="0" applyFont="1" applyBorder="1" applyAlignment="1"/>
    <xf numFmtId="0" fontId="3" fillId="0" borderId="62" xfId="0" applyFont="1" applyBorder="1" applyAlignment="1"/>
    <xf numFmtId="0" fontId="3" fillId="0" borderId="7" xfId="0" applyFont="1" applyBorder="1" applyAlignment="1"/>
    <xf numFmtId="0" fontId="3" fillId="0" borderId="3" xfId="0" applyFont="1" applyBorder="1" applyAlignment="1"/>
    <xf numFmtId="0" fontId="3" fillId="0" borderId="48" xfId="0" applyFont="1"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4" xfId="0" applyFont="1" applyBorder="1" applyAlignment="1"/>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50" xfId="0" applyFont="1" applyFill="1" applyBorder="1" applyAlignment="1">
      <alignment vertical="center" wrapText="1"/>
    </xf>
    <xf numFmtId="0" fontId="3" fillId="0" borderId="0" xfId="0" applyFont="1" applyFill="1" applyBorder="1" applyAlignment="1">
      <alignment vertical="center" wrapText="1"/>
    </xf>
    <xf numFmtId="0" fontId="3"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5" fillId="7" borderId="12" xfId="0"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3" fillId="0" borderId="27" xfId="0" applyFont="1" applyBorder="1" applyAlignment="1">
      <alignment horizontal="center" vertical="center" wrapText="1"/>
    </xf>
    <xf numFmtId="0" fontId="3" fillId="0" borderId="40" xfId="0" applyFont="1" applyBorder="1" applyAlignment="1">
      <alignment horizontal="center" vertical="center"/>
    </xf>
    <xf numFmtId="0" fontId="3" fillId="0" borderId="23" xfId="0" applyFont="1" applyBorder="1" applyAlignment="1">
      <alignment horizontal="center" vertical="center" wrapText="1"/>
    </xf>
    <xf numFmtId="0" fontId="23" fillId="0" borderId="4" xfId="0" applyFont="1" applyFill="1" applyBorder="1" applyAlignment="1">
      <alignment vertical="center" wrapText="1"/>
    </xf>
    <xf numFmtId="0" fontId="5" fillId="0" borderId="53" xfId="0" applyFont="1" applyFill="1" applyBorder="1" applyAlignment="1">
      <alignment horizontal="center"/>
    </xf>
    <xf numFmtId="0" fontId="7" fillId="0" borderId="55" xfId="0" applyFont="1" applyFill="1" applyBorder="1" applyAlignment="1">
      <alignment vertical="center"/>
    </xf>
    <xf numFmtId="0" fontId="5" fillId="3" borderId="44" xfId="4" applyFont="1" applyFill="1" applyBorder="1" applyAlignment="1" applyProtection="1">
      <alignment vertical="center"/>
    </xf>
    <xf numFmtId="0" fontId="5" fillId="3" borderId="63" xfId="4" applyFont="1" applyFill="1" applyBorder="1" applyAlignment="1" applyProtection="1">
      <alignment vertical="center"/>
    </xf>
    <xf numFmtId="0" fontId="5" fillId="3" borderId="63"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8"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5" fillId="3" borderId="58" xfId="4" applyFont="1" applyFill="1" applyBorder="1" applyAlignment="1">
      <alignment horizontal="left" vertical="center" indent="1"/>
    </xf>
    <xf numFmtId="0" fontId="5" fillId="3" borderId="53" xfId="4" applyFont="1" applyFill="1" applyBorder="1" applyAlignment="1">
      <alignment vertical="center"/>
    </xf>
    <xf numFmtId="0" fontId="17" fillId="10" borderId="13" xfId="4" quotePrefix="1" applyFont="1" applyFill="1" applyBorder="1" applyAlignment="1">
      <alignment horizontal="center" vertical="center"/>
    </xf>
    <xf numFmtId="0" fontId="17" fillId="10" borderId="19" xfId="4" applyFont="1" applyFill="1" applyBorder="1" applyAlignment="1">
      <alignment horizontal="left" vertical="center" wrapText="1" indent="1"/>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0" borderId="15" xfId="6" applyFont="1" applyFill="1" applyBorder="1" applyAlignment="1">
      <alignment horizontal="center" vertical="center"/>
      <protection locked="0"/>
    </xf>
    <xf numFmtId="0" fontId="5" fillId="5" borderId="10" xfId="4" quotePrefix="1" applyFont="1" applyFill="1" applyBorder="1" applyAlignment="1">
      <alignment horizontal="right" vertical="center"/>
    </xf>
    <xf numFmtId="3" fontId="5" fillId="5" borderId="10" xfId="6" applyFont="1" applyFill="1" applyBorder="1" applyAlignment="1">
      <alignment horizontal="center" vertical="center"/>
      <protection locked="0"/>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8" xfId="4" applyFont="1" applyFill="1" applyBorder="1" applyAlignment="1">
      <alignment horizontal="left" vertical="center" indent="1"/>
    </xf>
    <xf numFmtId="0" fontId="17" fillId="10"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7" fillId="10" borderId="11" xfId="4" applyFont="1" applyFill="1" applyBorder="1" applyAlignment="1">
      <alignment horizontal="left" vertical="center" wrapText="1" indent="1"/>
    </xf>
    <xf numFmtId="0" fontId="5" fillId="3" borderId="0" xfId="2" applyFont="1" applyFill="1" applyBorder="1" applyAlignment="1">
      <alignment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3" xfId="2" applyFont="1" applyFill="1" applyBorder="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4"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0" borderId="13" xfId="4" quotePrefix="1" applyFont="1" applyFill="1" applyBorder="1" applyAlignment="1">
      <alignment horizontal="center" vertical="center"/>
    </xf>
    <xf numFmtId="0" fontId="15" fillId="10"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3" fontId="15" fillId="0" borderId="0" xfId="6" applyFont="1" applyFill="1" applyBorder="1" applyAlignment="1">
      <alignment horizontal="center" vertical="center"/>
      <protection locked="0"/>
    </xf>
    <xf numFmtId="3" fontId="5"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3" fillId="0" borderId="0" xfId="0" applyFont="1" applyFill="1" applyBorder="1" applyAlignment="1">
      <alignment vertical="center"/>
    </xf>
    <xf numFmtId="0" fontId="0" fillId="0" borderId="0" xfId="0" applyFill="1" applyBorder="1"/>
    <xf numFmtId="0" fontId="26" fillId="3" borderId="0" xfId="2" applyFont="1" applyFill="1" applyBorder="1" applyAlignment="1">
      <alignment horizontal="left" vertical="center" indent="1"/>
    </xf>
    <xf numFmtId="0" fontId="35" fillId="0" borderId="0" xfId="0" applyFont="1" applyAlignment="1">
      <alignment horizontal="justify" vertical="center"/>
    </xf>
    <xf numFmtId="0" fontId="4" fillId="0" borderId="0" xfId="1" applyAlignment="1" applyProtection="1">
      <alignment horizontal="justify" vertical="center"/>
    </xf>
    <xf numFmtId="0" fontId="36" fillId="0" borderId="0" xfId="0" applyFont="1" applyAlignment="1">
      <alignment horizontal="justify" vertical="center"/>
    </xf>
    <xf numFmtId="0" fontId="4" fillId="0" borderId="0" xfId="1" applyAlignment="1" applyProtection="1">
      <alignment vertical="center"/>
    </xf>
    <xf numFmtId="0" fontId="5" fillId="0" borderId="0" xfId="0" applyNumberFormat="1" applyFont="1" applyFill="1" applyBorder="1" applyAlignment="1">
      <alignment horizontal="center" vertical="center" wrapText="1"/>
    </xf>
    <xf numFmtId="0" fontId="38" fillId="0" borderId="85" xfId="0" applyFont="1" applyBorder="1" applyAlignment="1">
      <alignment vertical="center" wrapText="1"/>
    </xf>
    <xf numFmtId="0" fontId="38" fillId="0" borderId="85" xfId="0" applyFont="1" applyBorder="1" applyAlignment="1">
      <alignment horizontal="justify" vertical="center" wrapText="1"/>
    </xf>
    <xf numFmtId="0" fontId="38" fillId="0" borderId="85" xfId="0" applyFont="1" applyBorder="1" applyAlignment="1">
      <alignment horizontal="left" vertical="center" wrapText="1" indent="1"/>
    </xf>
    <xf numFmtId="0" fontId="37" fillId="15" borderId="85" xfId="0" applyFont="1" applyFill="1" applyBorder="1" applyAlignment="1">
      <alignment vertical="center" wrapText="1"/>
    </xf>
    <xf numFmtId="0" fontId="37" fillId="0" borderId="85" xfId="0" applyFont="1" applyBorder="1" applyAlignment="1">
      <alignment vertical="center" wrapText="1"/>
    </xf>
    <xf numFmtId="0" fontId="38" fillId="0" borderId="85" xfId="0" applyFont="1" applyBorder="1" applyAlignment="1">
      <alignment horizontal="left" vertical="center" wrapText="1" indent="2"/>
    </xf>
    <xf numFmtId="0" fontId="38" fillId="0" borderId="47" xfId="0" applyFont="1" applyBorder="1" applyAlignment="1">
      <alignment horizontal="left" vertical="center" wrapText="1"/>
    </xf>
    <xf numFmtId="0" fontId="0" fillId="15" borderId="15" xfId="0" applyFill="1" applyBorder="1" applyAlignment="1">
      <alignment vertical="center" wrapText="1"/>
    </xf>
    <xf numFmtId="0" fontId="38" fillId="0" borderId="48" xfId="0" applyFont="1" applyBorder="1" applyAlignment="1">
      <alignment horizontal="left" vertical="center" wrapText="1"/>
    </xf>
    <xf numFmtId="0" fontId="48" fillId="15" borderId="16" xfId="0" applyFont="1" applyFill="1" applyBorder="1" applyAlignment="1">
      <alignment vertical="center" wrapText="1"/>
    </xf>
    <xf numFmtId="0" fontId="38" fillId="0" borderId="43"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0" fillId="0" borderId="87" xfId="0" applyBorder="1" applyAlignment="1">
      <alignment vertical="center" wrapText="1"/>
    </xf>
    <xf numFmtId="0" fontId="37" fillId="0" borderId="89" xfId="0" applyFont="1" applyBorder="1" applyAlignment="1">
      <alignment horizontal="left" vertical="center" wrapText="1" indent="2"/>
    </xf>
    <xf numFmtId="0" fontId="38" fillId="0" borderId="90" xfId="0" applyFont="1" applyBorder="1" applyAlignment="1">
      <alignment horizontal="center" vertical="center" wrapText="1"/>
    </xf>
    <xf numFmtId="0" fontId="0" fillId="0" borderId="91" xfId="0" applyBorder="1" applyAlignment="1">
      <alignment vertical="center" wrapText="1"/>
    </xf>
    <xf numFmtId="0" fontId="38" fillId="0" borderId="90" xfId="0" applyFont="1" applyBorder="1" applyAlignment="1">
      <alignment horizontal="left" vertical="center" wrapText="1" indent="1"/>
    </xf>
    <xf numFmtId="0" fontId="38" fillId="15" borderId="92" xfId="0" applyFont="1" applyFill="1" applyBorder="1" applyAlignment="1">
      <alignment horizontal="center" vertical="center" wrapText="1"/>
    </xf>
    <xf numFmtId="0" fontId="37" fillId="15" borderId="93" xfId="0" applyFont="1" applyFill="1" applyBorder="1" applyAlignment="1">
      <alignment vertical="center" wrapText="1"/>
    </xf>
    <xf numFmtId="0" fontId="38" fillId="15" borderId="90" xfId="0" applyFont="1" applyFill="1" applyBorder="1" applyAlignment="1">
      <alignment horizontal="center" vertical="center" wrapText="1"/>
    </xf>
    <xf numFmtId="0" fontId="0" fillId="15" borderId="91" xfId="0" applyFill="1" applyBorder="1" applyAlignment="1">
      <alignment vertical="center" wrapText="1"/>
    </xf>
    <xf numFmtId="0" fontId="38" fillId="0" borderId="92" xfId="0" applyFont="1" applyBorder="1" applyAlignment="1">
      <alignment horizontal="left" vertical="center" wrapText="1" indent="1"/>
    </xf>
    <xf numFmtId="0" fontId="38" fillId="0" borderId="93" xfId="0" applyFont="1" applyBorder="1" applyAlignment="1">
      <alignment vertical="center" wrapText="1"/>
    </xf>
    <xf numFmtId="0" fontId="0" fillId="0" borderId="94" xfId="0" applyBorder="1" applyAlignment="1">
      <alignment vertical="center" wrapText="1"/>
    </xf>
    <xf numFmtId="0" fontId="38" fillId="0" borderId="93" xfId="0" applyFont="1" applyBorder="1" applyAlignment="1">
      <alignment horizontal="left" vertical="center" wrapText="1" indent="2"/>
    </xf>
    <xf numFmtId="0" fontId="37" fillId="0" borderId="89" xfId="0" applyFont="1" applyBorder="1" applyAlignment="1">
      <alignment horizontal="center" vertical="center" wrapText="1"/>
    </xf>
    <xf numFmtId="0" fontId="46" fillId="0" borderId="96" xfId="0" applyFont="1" applyBorder="1" applyAlignment="1">
      <alignment horizontal="left" vertical="center" wrapText="1" indent="2"/>
    </xf>
    <xf numFmtId="0" fontId="47" fillId="0" borderId="90" xfId="0" applyFont="1" applyBorder="1" applyAlignment="1">
      <alignment horizontal="left" vertical="center" wrapText="1" indent="1"/>
    </xf>
    <xf numFmtId="0" fontId="38" fillId="0" borderId="92" xfId="0" applyFont="1" applyBorder="1" applyAlignment="1">
      <alignment horizontal="center" vertical="center" wrapText="1"/>
    </xf>
    <xf numFmtId="0" fontId="0" fillId="15" borderId="35" xfId="0" applyFill="1" applyBorder="1" applyAlignment="1">
      <alignment vertical="center" wrapText="1"/>
    </xf>
    <xf numFmtId="49" fontId="11" fillId="0" borderId="69" xfId="0" applyNumberFormat="1" applyFont="1" applyFill="1" applyBorder="1" applyAlignment="1">
      <alignment vertical="center" wrapText="1"/>
    </xf>
    <xf numFmtId="49" fontId="50" fillId="0" borderId="67" xfId="0" applyNumberFormat="1" applyFont="1" applyFill="1" applyBorder="1" applyAlignment="1">
      <alignment vertical="center"/>
    </xf>
    <xf numFmtId="49" fontId="5" fillId="0" borderId="28" xfId="0" applyNumberFormat="1" applyFont="1" applyFill="1" applyBorder="1" applyAlignment="1">
      <alignment horizontal="center" vertical="center" wrapText="1"/>
    </xf>
    <xf numFmtId="49" fontId="33" fillId="0" borderId="13" xfId="0" applyNumberFormat="1" applyFont="1" applyFill="1" applyBorder="1" applyAlignment="1">
      <alignment wrapText="1"/>
    </xf>
    <xf numFmtId="0" fontId="0" fillId="0" borderId="15" xfId="0" applyBorder="1"/>
    <xf numFmtId="0" fontId="0" fillId="0" borderId="16" xfId="0" applyBorder="1"/>
    <xf numFmtId="0" fontId="3" fillId="0" borderId="0" xfId="0" applyFont="1" applyFill="1"/>
    <xf numFmtId="0" fontId="49" fillId="0" borderId="62" xfId="0" applyFont="1" applyFill="1" applyBorder="1" applyAlignment="1">
      <alignment vertical="center"/>
    </xf>
    <xf numFmtId="49" fontId="11" fillId="0" borderId="54" xfId="0" applyNumberFormat="1" applyFont="1" applyBorder="1" applyAlignment="1">
      <alignment wrapText="1"/>
    </xf>
    <xf numFmtId="49" fontId="11" fillId="0" borderId="51" xfId="0" applyNumberFormat="1" applyFont="1" applyBorder="1" applyAlignment="1">
      <alignment wrapText="1"/>
    </xf>
    <xf numFmtId="0" fontId="0" fillId="0" borderId="47" xfId="0" applyBorder="1"/>
    <xf numFmtId="0" fontId="0" fillId="0" borderId="48" xfId="0" applyBorder="1"/>
    <xf numFmtId="0" fontId="52" fillId="0" borderId="0" xfId="0" applyFont="1"/>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0" fontId="3" fillId="0" borderId="0" xfId="0" applyFont="1" applyFill="1" applyBorder="1"/>
    <xf numFmtId="49" fontId="34" fillId="0" borderId="0" xfId="1" applyNumberFormat="1" applyFont="1" applyFill="1" applyAlignment="1" applyProtection="1">
      <alignment wrapText="1"/>
    </xf>
    <xf numFmtId="49" fontId="34" fillId="0" borderId="0" xfId="1" applyNumberFormat="1" applyFont="1" applyFill="1" applyAlignment="1" applyProtection="1">
      <alignment vertical="center" wrapText="1"/>
    </xf>
    <xf numFmtId="49" fontId="34"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7" borderId="8" xfId="0" applyFont="1" applyFill="1" applyBorder="1" applyAlignment="1">
      <alignment horizontal="center" vertical="center" wrapText="1"/>
    </xf>
    <xf numFmtId="0" fontId="5" fillId="7" borderId="8" xfId="0" applyNumberFormat="1"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8" xfId="0" applyFont="1" applyFill="1" applyBorder="1" applyAlignment="1">
      <alignment horizontal="left" vertical="center" wrapText="1"/>
    </xf>
    <xf numFmtId="0" fontId="5" fillId="7" borderId="4" xfId="0" applyFont="1" applyFill="1" applyBorder="1" applyAlignment="1">
      <alignment vertical="center" wrapText="1"/>
    </xf>
    <xf numFmtId="0" fontId="5" fillId="7" borderId="8" xfId="0" applyFont="1" applyFill="1" applyBorder="1" applyAlignment="1">
      <alignment vertical="center" wrapText="1"/>
    </xf>
    <xf numFmtId="0" fontId="16" fillId="7" borderId="22" xfId="0" applyFont="1" applyFill="1" applyBorder="1" applyAlignment="1">
      <alignment horizontal="center" vertical="center" wrapText="1"/>
    </xf>
    <xf numFmtId="0" fontId="5" fillId="7" borderId="4" xfId="0" applyFont="1" applyFill="1" applyBorder="1" applyAlignment="1">
      <alignment vertical="center"/>
    </xf>
    <xf numFmtId="0" fontId="0" fillId="7" borderId="8" xfId="0" applyFill="1" applyBorder="1" applyAlignment="1">
      <alignment vertical="center" wrapText="1"/>
    </xf>
    <xf numFmtId="0" fontId="0" fillId="7" borderId="8" xfId="0" applyFill="1" applyBorder="1" applyAlignment="1">
      <alignment vertical="center"/>
    </xf>
    <xf numFmtId="0" fontId="5" fillId="7" borderId="8" xfId="0" applyFont="1" applyFill="1" applyBorder="1" applyAlignment="1">
      <alignment horizontal="left" vertical="center"/>
    </xf>
    <xf numFmtId="0" fontId="5" fillId="7" borderId="35" xfId="0" applyFont="1" applyFill="1" applyBorder="1" applyAlignment="1">
      <alignment horizontal="center" vertical="center" wrapText="1"/>
    </xf>
    <xf numFmtId="0" fontId="0" fillId="7" borderId="22" xfId="0" applyFill="1" applyBorder="1"/>
    <xf numFmtId="0" fontId="5" fillId="7" borderId="8" xfId="0" applyFont="1" applyFill="1" applyBorder="1" applyAlignment="1">
      <alignment vertical="center"/>
    </xf>
    <xf numFmtId="0" fontId="2" fillId="7" borderId="0" xfId="0" applyNumberFormat="1" applyFont="1" applyFill="1" applyBorder="1" applyAlignment="1">
      <alignment vertical="center" wrapText="1"/>
    </xf>
    <xf numFmtId="0" fontId="3" fillId="7" borderId="8" xfId="0" applyNumberFormat="1" applyFont="1" applyFill="1" applyBorder="1" applyAlignment="1">
      <alignment horizontal="center" vertical="center" wrapText="1"/>
    </xf>
    <xf numFmtId="49" fontId="3" fillId="7" borderId="8" xfId="0" applyNumberFormat="1" applyFont="1" applyFill="1" applyBorder="1" applyAlignment="1">
      <alignment vertical="center" wrapText="1"/>
    </xf>
    <xf numFmtId="0" fontId="0" fillId="7" borderId="8" xfId="0" applyFill="1" applyBorder="1"/>
    <xf numFmtId="0" fontId="3" fillId="7" borderId="8" xfId="0" applyNumberFormat="1" applyFont="1" applyFill="1" applyBorder="1" applyAlignment="1">
      <alignment vertical="center"/>
    </xf>
    <xf numFmtId="0" fontId="5" fillId="7" borderId="8" xfId="0" applyNumberFormat="1" applyFont="1" applyFill="1" applyBorder="1" applyAlignment="1">
      <alignment horizontal="left" vertical="center" wrapText="1"/>
    </xf>
    <xf numFmtId="49" fontId="2" fillId="17" borderId="0" xfId="0" applyNumberFormat="1" applyFont="1" applyFill="1" applyAlignment="1">
      <alignment horizontal="left"/>
    </xf>
    <xf numFmtId="49" fontId="2" fillId="17" borderId="0" xfId="0" applyNumberFormat="1" applyFont="1" applyFill="1" applyBorder="1" applyAlignment="1"/>
    <xf numFmtId="0" fontId="55" fillId="17" borderId="0" xfId="1" applyFont="1" applyFill="1" applyBorder="1" applyAlignment="1" applyProtection="1">
      <alignment horizontal="left" vertical="center"/>
    </xf>
    <xf numFmtId="0" fontId="0" fillId="17" borderId="0" xfId="0" applyFont="1" applyFill="1" applyBorder="1"/>
    <xf numFmtId="0" fontId="3" fillId="17" borderId="0" xfId="0" applyFont="1" applyFill="1" applyAlignment="1">
      <alignment wrapText="1"/>
    </xf>
    <xf numFmtId="0" fontId="5" fillId="7" borderId="0" xfId="0" applyFont="1" applyFill="1" applyBorder="1" applyAlignment="1">
      <alignment horizontal="left" vertical="center"/>
    </xf>
    <xf numFmtId="49" fontId="5" fillId="0" borderId="58"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3"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5" fillId="7" borderId="27" xfId="0" applyFont="1" applyFill="1" applyBorder="1" applyAlignment="1">
      <alignment vertical="center"/>
    </xf>
    <xf numFmtId="0" fontId="5" fillId="7" borderId="23" xfId="0" applyFont="1" applyFill="1" applyBorder="1" applyAlignment="1">
      <alignment horizontal="left" vertical="center"/>
    </xf>
    <xf numFmtId="0" fontId="3" fillId="7" borderId="0" xfId="0" applyNumberFormat="1" applyFont="1" applyFill="1" applyBorder="1" applyAlignment="1">
      <alignment vertical="center" wrapText="1"/>
    </xf>
    <xf numFmtId="49" fontId="3" fillId="7" borderId="0" xfId="0" applyNumberFormat="1" applyFont="1" applyFill="1" applyBorder="1" applyAlignment="1">
      <alignment vertical="center" wrapText="1"/>
    </xf>
    <xf numFmtId="49" fontId="3" fillId="7" borderId="42" xfId="0" applyNumberFormat="1" applyFont="1" applyFill="1" applyBorder="1" applyAlignment="1">
      <alignment vertical="center" wrapText="1"/>
    </xf>
    <xf numFmtId="0" fontId="3" fillId="7" borderId="4" xfId="0" applyNumberFormat="1" applyFont="1" applyFill="1" applyBorder="1" applyAlignment="1">
      <alignment vertical="center"/>
    </xf>
    <xf numFmtId="49" fontId="5" fillId="0" borderId="51" xfId="0" applyNumberFormat="1" applyFont="1" applyFill="1" applyBorder="1" applyAlignment="1">
      <alignment horizontal="center" vertical="center" wrapText="1"/>
    </xf>
    <xf numFmtId="0" fontId="0" fillId="10" borderId="13" xfId="0" applyFill="1" applyBorder="1"/>
    <xf numFmtId="0" fontId="11" fillId="4" borderId="36" xfId="0" applyFont="1" applyFill="1" applyBorder="1" applyAlignment="1">
      <alignment horizontal="center" vertical="center" wrapText="1"/>
    </xf>
    <xf numFmtId="0" fontId="5" fillId="0" borderId="62" xfId="0" applyFont="1" applyFill="1" applyBorder="1" applyAlignment="1">
      <alignment vertical="center"/>
    </xf>
    <xf numFmtId="0" fontId="11" fillId="0" borderId="38" xfId="0" applyFont="1" applyFill="1" applyBorder="1" applyAlignment="1">
      <alignment horizontal="left" vertical="center"/>
    </xf>
    <xf numFmtId="0" fontId="11" fillId="0" borderId="30" xfId="0" applyFont="1" applyFill="1" applyBorder="1" applyAlignment="1">
      <alignment horizontal="left" vertical="center"/>
    </xf>
    <xf numFmtId="0" fontId="18" fillId="0" borderId="0" xfId="0" applyFont="1"/>
    <xf numFmtId="49" fontId="11"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11" fillId="0" borderId="6" xfId="0" applyFont="1" applyFill="1" applyBorder="1" applyAlignment="1">
      <alignment wrapText="1"/>
    </xf>
    <xf numFmtId="0" fontId="11"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11" fillId="0" borderId="6"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49" fillId="0" borderId="60" xfId="0" applyNumberFormat="1" applyFont="1" applyFill="1" applyBorder="1" applyAlignment="1">
      <alignment vertical="center" wrapText="1"/>
    </xf>
    <xf numFmtId="49" fontId="11" fillId="0" borderId="21"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11" fillId="0" borderId="69" xfId="0" applyNumberFormat="1" applyFont="1" applyFill="1" applyBorder="1" applyAlignment="1">
      <alignment horizontal="left" vertical="center" wrapText="1"/>
    </xf>
    <xf numFmtId="0" fontId="3" fillId="0" borderId="66" xfId="0" applyNumberFormat="1" applyFont="1" applyFill="1" applyBorder="1" applyAlignment="1">
      <alignment vertical="center" wrapText="1"/>
    </xf>
    <xf numFmtId="49" fontId="16" fillId="9" borderId="14" xfId="0" applyNumberFormat="1" applyFont="1" applyFill="1" applyBorder="1" applyAlignment="1">
      <alignment vertical="center" wrapText="1"/>
    </xf>
    <xf numFmtId="49" fontId="11" fillId="0" borderId="67" xfId="0" applyNumberFormat="1" applyFont="1" applyFill="1" applyBorder="1" applyAlignment="1">
      <alignment vertical="center" wrapText="1"/>
    </xf>
    <xf numFmtId="49" fontId="11" fillId="0" borderId="16" xfId="0" applyNumberFormat="1" applyFont="1" applyFill="1" applyBorder="1" applyAlignment="1">
      <alignment vertical="center" wrapText="1"/>
    </xf>
    <xf numFmtId="0" fontId="5" fillId="7" borderId="8" xfId="0" applyNumberFormat="1" applyFont="1" applyFill="1" applyBorder="1" applyAlignment="1">
      <alignment horizontal="left" vertical="center"/>
    </xf>
    <xf numFmtId="0" fontId="15" fillId="0" borderId="13" xfId="0" applyFont="1" applyBorder="1" applyAlignment="1">
      <alignment vertical="center" wrapText="1"/>
    </xf>
    <xf numFmtId="0" fontId="15" fillId="0" borderId="31" xfId="0" applyFont="1" applyBorder="1" applyAlignment="1">
      <alignment vertical="center" wrapText="1"/>
    </xf>
    <xf numFmtId="0" fontId="15" fillId="12" borderId="4" xfId="0" applyFont="1" applyFill="1" applyBorder="1" applyAlignment="1">
      <alignment vertical="center" wrapText="1"/>
    </xf>
    <xf numFmtId="0" fontId="5" fillId="18" borderId="13" xfId="4" quotePrefix="1" applyFont="1" applyFill="1" applyBorder="1" applyAlignment="1">
      <alignment horizontal="center" vertical="center"/>
    </xf>
    <xf numFmtId="0" fontId="5" fillId="18" borderId="15" xfId="4" quotePrefix="1" applyFont="1" applyFill="1" applyBorder="1" applyAlignment="1">
      <alignment horizontal="center" vertical="center"/>
    </xf>
    <xf numFmtId="0" fontId="15" fillId="18" borderId="19" xfId="7" applyFont="1" applyFill="1" applyBorder="1" applyAlignment="1">
      <alignment horizontal="center" vertical="center" wrapText="1"/>
    </xf>
    <xf numFmtId="0" fontId="15" fillId="18" borderId="41" xfId="7" applyFont="1" applyFill="1" applyBorder="1" applyAlignment="1">
      <alignment horizontal="center" vertical="center" wrapText="1"/>
    </xf>
    <xf numFmtId="0" fontId="5" fillId="7" borderId="56" xfId="0" applyNumberFormat="1" applyFont="1" applyFill="1" applyBorder="1" applyAlignment="1">
      <alignment vertical="center" wrapText="1"/>
    </xf>
    <xf numFmtId="0" fontId="0" fillId="7" borderId="22" xfId="0" applyNumberFormat="1" applyFill="1" applyBorder="1" applyAlignment="1">
      <alignment vertical="center" wrapText="1"/>
    </xf>
    <xf numFmtId="49" fontId="5" fillId="5" borderId="67"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11" fillId="5" borderId="21" xfId="0" applyNumberFormat="1" applyFont="1" applyFill="1" applyBorder="1" applyAlignment="1">
      <alignment horizontal="center" vertical="center" wrapText="1"/>
    </xf>
    <xf numFmtId="49" fontId="55" fillId="17" borderId="0" xfId="1" applyNumberFormat="1" applyFont="1" applyFill="1" applyBorder="1" applyAlignment="1" applyProtection="1">
      <alignment vertical="center" wrapText="1"/>
    </xf>
    <xf numFmtId="0" fontId="58" fillId="0" borderId="0" xfId="0" applyFont="1"/>
    <xf numFmtId="0" fontId="3" fillId="0" borderId="30" xfId="0" applyFont="1" applyBorder="1" applyAlignment="1">
      <alignment horizontal="center" vertical="center" wrapText="1"/>
    </xf>
    <xf numFmtId="0" fontId="2" fillId="9" borderId="12"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5" fillId="7" borderId="4" xfId="0" applyFont="1" applyFill="1" applyBorder="1" applyAlignment="1">
      <alignment horizontal="left"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4" borderId="16"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11" fillId="4" borderId="42" xfId="0"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49" fontId="11" fillId="5" borderId="40" xfId="0" applyNumberFormat="1" applyFont="1" applyFill="1" applyBorder="1" applyAlignment="1">
      <alignment horizontal="center" wrapText="1"/>
    </xf>
    <xf numFmtId="49" fontId="11" fillId="10" borderId="41" xfId="0" applyNumberFormat="1" applyFont="1" applyFill="1" applyBorder="1" applyAlignment="1"/>
    <xf numFmtId="49" fontId="11" fillId="10" borderId="41" xfId="0" applyNumberFormat="1" applyFont="1" applyFill="1" applyBorder="1" applyAlignment="1">
      <alignment wrapText="1"/>
    </xf>
    <xf numFmtId="49" fontId="11" fillId="10" borderId="45" xfId="0" applyNumberFormat="1" applyFont="1" applyFill="1" applyBorder="1" applyAlignment="1">
      <alignment wrapText="1"/>
    </xf>
    <xf numFmtId="49" fontId="11" fillId="0" borderId="100" xfId="0" applyNumberFormat="1" applyFont="1" applyFill="1" applyBorder="1" applyAlignment="1">
      <alignment wrapText="1"/>
    </xf>
    <xf numFmtId="49" fontId="11" fillId="0" borderId="5" xfId="0" applyNumberFormat="1" applyFont="1" applyFill="1" applyBorder="1" applyAlignment="1">
      <alignment wrapText="1"/>
    </xf>
    <xf numFmtId="49" fontId="11" fillId="0" borderId="5" xfId="0" applyNumberFormat="1" applyFont="1" applyFill="1" applyBorder="1" applyAlignment="1">
      <alignment vertical="center" wrapText="1"/>
    </xf>
    <xf numFmtId="0" fontId="11" fillId="0" borderId="7" xfId="0" applyFont="1" applyFill="1" applyBorder="1" applyAlignment="1">
      <alignment wrapText="1"/>
    </xf>
    <xf numFmtId="0" fontId="3" fillId="7" borderId="23" xfId="0" applyNumberFormat="1" applyFont="1" applyFill="1" applyBorder="1" applyAlignment="1">
      <alignment horizontal="left" vertical="center"/>
    </xf>
    <xf numFmtId="0" fontId="5" fillId="7" borderId="8" xfId="0" applyFont="1" applyFill="1" applyBorder="1" applyAlignment="1">
      <alignment horizontal="left" vertical="center"/>
    </xf>
    <xf numFmtId="0" fontId="11" fillId="0" borderId="77" xfId="0" applyFont="1" applyFill="1" applyBorder="1" applyAlignment="1">
      <alignment horizontal="left" vertical="center" wrapText="1"/>
    </xf>
    <xf numFmtId="0" fontId="11" fillId="0" borderId="78" xfId="0" applyFont="1" applyFill="1" applyBorder="1" applyAlignment="1">
      <alignment horizontal="left" vertical="center" wrapText="1"/>
    </xf>
    <xf numFmtId="0" fontId="5" fillId="7" borderId="22" xfId="0" applyFont="1" applyFill="1" applyBorder="1" applyAlignment="1">
      <alignment horizontal="left" vertical="center"/>
    </xf>
    <xf numFmtId="0" fontId="3" fillId="7" borderId="35" xfId="0" applyNumberFormat="1" applyFont="1" applyFill="1" applyBorder="1" applyAlignment="1">
      <alignment horizontal="left" vertical="center"/>
    </xf>
    <xf numFmtId="0" fontId="5" fillId="7" borderId="22" xfId="0" applyFont="1" applyFill="1" applyBorder="1" applyAlignment="1">
      <alignment vertical="center"/>
    </xf>
    <xf numFmtId="0" fontId="0" fillId="7" borderId="25" xfId="0" applyFill="1" applyBorder="1"/>
    <xf numFmtId="0" fontId="0" fillId="7" borderId="7" xfId="0" applyFill="1" applyBorder="1"/>
    <xf numFmtId="0" fontId="4" fillId="0" borderId="0" xfId="1" applyBorder="1" applyAlignment="1" applyProtection="1"/>
    <xf numFmtId="0" fontId="4" fillId="7" borderId="0" xfId="1" applyFill="1" applyBorder="1" applyAlignment="1" applyProtection="1"/>
    <xf numFmtId="49" fontId="5" fillId="0" borderId="27" xfId="0" applyNumberFormat="1" applyFont="1" applyFill="1" applyBorder="1" applyAlignment="1">
      <alignment vertical="center"/>
    </xf>
    <xf numFmtId="0" fontId="3" fillId="0" borderId="26" xfId="0" applyFont="1" applyFill="1" applyBorder="1" applyAlignment="1">
      <alignment horizontal="center"/>
    </xf>
    <xf numFmtId="0" fontId="3" fillId="0" borderId="20" xfId="0" applyFont="1" applyFill="1" applyBorder="1" applyAlignment="1">
      <alignment vertical="center"/>
    </xf>
    <xf numFmtId="0" fontId="3" fillId="17" borderId="37" xfId="0" applyFont="1" applyFill="1" applyBorder="1"/>
    <xf numFmtId="0" fontId="3" fillId="17" borderId="42" xfId="0" applyFont="1" applyFill="1" applyBorder="1"/>
    <xf numFmtId="49" fontId="2" fillId="17" borderId="25" xfId="0" applyNumberFormat="1" applyFont="1" applyFill="1" applyBorder="1" applyAlignment="1">
      <alignment vertical="center"/>
    </xf>
    <xf numFmtId="49" fontId="2" fillId="17" borderId="58" xfId="0" applyNumberFormat="1" applyFont="1" applyFill="1" applyBorder="1" applyAlignment="1">
      <alignment vertical="center"/>
    </xf>
    <xf numFmtId="0" fontId="2" fillId="9" borderId="12" xfId="0" applyFont="1" applyFill="1" applyBorder="1" applyAlignment="1">
      <alignment vertical="center" wrapText="1"/>
    </xf>
    <xf numFmtId="0" fontId="2" fillId="9" borderId="8" xfId="0" applyFont="1" applyFill="1" applyBorder="1" applyAlignment="1">
      <alignment vertical="center" wrapText="1"/>
    </xf>
    <xf numFmtId="0" fontId="2" fillId="9" borderId="22" xfId="0" applyFont="1" applyFill="1" applyBorder="1" applyAlignment="1">
      <alignment vertical="center"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49" fontId="2" fillId="17" borderId="25" xfId="0" applyNumberFormat="1" applyFont="1" applyFill="1" applyBorder="1" applyAlignment="1"/>
    <xf numFmtId="49" fontId="4" fillId="17" borderId="12" xfId="1" applyNumberFormat="1" applyFill="1" applyBorder="1" applyAlignment="1" applyProtection="1">
      <alignment horizontal="left"/>
    </xf>
    <xf numFmtId="49" fontId="2" fillId="17" borderId="58" xfId="0" applyNumberFormat="1" applyFont="1" applyFill="1" applyBorder="1" applyAlignment="1"/>
    <xf numFmtId="0" fontId="3" fillId="17" borderId="0" xfId="0" applyFont="1" applyFill="1" applyBorder="1"/>
    <xf numFmtId="49" fontId="4" fillId="17" borderId="0" xfId="1" applyNumberFormat="1" applyFill="1" applyBorder="1" applyAlignment="1" applyProtection="1">
      <alignment horizontal="left"/>
    </xf>
    <xf numFmtId="49" fontId="2" fillId="17" borderId="12" xfId="0" applyNumberFormat="1" applyFont="1" applyFill="1" applyBorder="1" applyAlignment="1">
      <alignment horizontal="left"/>
    </xf>
    <xf numFmtId="49" fontId="2" fillId="17" borderId="0" xfId="0" applyNumberFormat="1" applyFont="1" applyFill="1" applyBorder="1" applyAlignment="1">
      <alignment horizontal="left"/>
    </xf>
    <xf numFmtId="49" fontId="2" fillId="17" borderId="12" xfId="0" applyNumberFormat="1" applyFont="1" applyFill="1" applyBorder="1" applyAlignment="1"/>
    <xf numFmtId="49" fontId="2" fillId="17" borderId="37" xfId="0" applyNumberFormat="1" applyFont="1" applyFill="1" applyBorder="1" applyAlignment="1"/>
    <xf numFmtId="49" fontId="2" fillId="17" borderId="42" xfId="0" applyNumberFormat="1" applyFont="1" applyFill="1" applyBorder="1" applyAlignment="1"/>
    <xf numFmtId="0" fontId="0" fillId="0" borderId="58" xfId="0" applyBorder="1"/>
    <xf numFmtId="0" fontId="3" fillId="17" borderId="12" xfId="0" applyFont="1" applyFill="1" applyBorder="1"/>
    <xf numFmtId="49" fontId="55"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5" fillId="17" borderId="0" xfId="1" applyNumberFormat="1" applyFont="1" applyFill="1" applyBorder="1" applyAlignment="1" applyProtection="1">
      <alignment horizontal="left" vertical="center" wrapText="1"/>
    </xf>
    <xf numFmtId="0" fontId="0" fillId="0" borderId="42" xfId="0" applyBorder="1"/>
    <xf numFmtId="0" fontId="3" fillId="0" borderId="58" xfId="0" applyFont="1" applyFill="1" applyBorder="1" applyAlignment="1">
      <alignment vertical="center"/>
    </xf>
    <xf numFmtId="0" fontId="11" fillId="0" borderId="23" xfId="0" applyFont="1" applyFill="1" applyBorder="1" applyAlignment="1">
      <alignment horizontal="left" vertical="center" indent="1"/>
    </xf>
    <xf numFmtId="49" fontId="34" fillId="17" borderId="12" xfId="1" applyNumberFormat="1" applyFont="1" applyFill="1" applyBorder="1" applyAlignment="1" applyProtection="1">
      <alignment horizontal="left" vertical="center" wrapText="1"/>
    </xf>
    <xf numFmtId="49" fontId="34" fillId="17" borderId="37" xfId="1" applyNumberFormat="1" applyFont="1" applyFill="1" applyBorder="1" applyAlignment="1" applyProtection="1">
      <alignment horizontal="left" vertical="center" wrapText="1"/>
    </xf>
    <xf numFmtId="0" fontId="15" fillId="17"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5" fillId="17" borderId="37" xfId="1" applyNumberFormat="1" applyFont="1" applyFill="1" applyBorder="1" applyAlignment="1" applyProtection="1">
      <alignment vertical="center" wrapText="1"/>
    </xf>
    <xf numFmtId="0" fontId="55" fillId="17" borderId="73" xfId="1" applyFont="1" applyFill="1" applyBorder="1" applyAlignment="1" applyProtection="1">
      <alignment horizontal="left" vertical="center"/>
    </xf>
    <xf numFmtId="49" fontId="2" fillId="17" borderId="42" xfId="0" applyNumberFormat="1" applyFont="1" applyFill="1" applyBorder="1" applyAlignment="1">
      <alignment vertical="center"/>
    </xf>
    <xf numFmtId="0" fontId="40" fillId="0" borderId="58" xfId="0" applyFont="1" applyBorder="1" applyAlignment="1">
      <alignment vertical="center"/>
    </xf>
    <xf numFmtId="0" fontId="37" fillId="0" borderId="58" xfId="0" applyFont="1" applyBorder="1" applyAlignment="1">
      <alignment horizontal="left" vertical="center" indent="4"/>
    </xf>
    <xf numFmtId="0" fontId="39" fillId="0" borderId="58" xfId="0" applyFont="1" applyBorder="1" applyAlignment="1">
      <alignment vertical="center"/>
    </xf>
    <xf numFmtId="0" fontId="43" fillId="0" borderId="58" xfId="0" applyFont="1" applyBorder="1" applyAlignment="1">
      <alignment vertical="center"/>
    </xf>
    <xf numFmtId="0" fontId="12" fillId="0" borderId="58" xfId="0" applyFont="1" applyBorder="1" applyAlignment="1">
      <alignment vertical="center"/>
    </xf>
    <xf numFmtId="0" fontId="41" fillId="0" borderId="58" xfId="0" applyFont="1" applyBorder="1" applyAlignment="1">
      <alignment vertical="center"/>
    </xf>
    <xf numFmtId="0" fontId="45" fillId="0" borderId="58" xfId="0" applyFont="1" applyBorder="1" applyAlignment="1">
      <alignment vertical="center"/>
    </xf>
    <xf numFmtId="0" fontId="3" fillId="17" borderId="37" xfId="0" applyFont="1" applyFill="1" applyBorder="1" applyAlignment="1">
      <alignment wrapText="1"/>
    </xf>
    <xf numFmtId="0" fontId="3" fillId="17" borderId="42" xfId="0" applyFont="1" applyFill="1" applyBorder="1" applyAlignment="1">
      <alignment wrapText="1"/>
    </xf>
    <xf numFmtId="0" fontId="3" fillId="17" borderId="12" xfId="0" applyFont="1" applyFill="1" applyBorder="1" applyAlignment="1">
      <alignment wrapText="1"/>
    </xf>
    <xf numFmtId="0" fontId="3" fillId="17" borderId="0" xfId="0" applyFont="1" applyFill="1" applyBorder="1" applyAlignment="1">
      <alignment wrapText="1"/>
    </xf>
    <xf numFmtId="0" fontId="5" fillId="0" borderId="58" xfId="0" applyNumberFormat="1" applyFont="1" applyFill="1" applyBorder="1" applyAlignment="1">
      <alignment horizontal="center" vertical="center" wrapText="1"/>
    </xf>
    <xf numFmtId="0" fontId="11" fillId="0" borderId="0" xfId="0" applyFont="1" applyFill="1" applyBorder="1"/>
    <xf numFmtId="0" fontId="15" fillId="0" borderId="58" xfId="0" applyFont="1" applyBorder="1" applyAlignment="1">
      <alignment vertical="center"/>
    </xf>
    <xf numFmtId="49" fontId="63" fillId="0" borderId="6" xfId="0" applyNumberFormat="1" applyFont="1" applyBorder="1" applyAlignment="1">
      <alignment horizontal="center" vertical="center" wrapText="1"/>
    </xf>
    <xf numFmtId="0" fontId="2" fillId="9" borderId="37" xfId="0" applyFont="1" applyFill="1" applyBorder="1" applyAlignment="1">
      <alignment vertical="center" wrapText="1"/>
    </xf>
    <xf numFmtId="0" fontId="14" fillId="0" borderId="15" xfId="0" applyFont="1" applyBorder="1"/>
    <xf numFmtId="49" fontId="55" fillId="17" borderId="12" xfId="1" applyNumberFormat="1" applyFont="1" applyFill="1" applyBorder="1" applyAlignment="1" applyProtection="1">
      <alignment vertical="top" wrapText="1"/>
    </xf>
    <xf numFmtId="49" fontId="55" fillId="17" borderId="37" xfId="1" applyNumberFormat="1" applyFont="1" applyFill="1" applyBorder="1" applyAlignment="1" applyProtection="1">
      <alignment vertical="top" wrapText="1"/>
    </xf>
    <xf numFmtId="49" fontId="55" fillId="17" borderId="0" xfId="1" applyNumberFormat="1" applyFont="1" applyFill="1" applyBorder="1" applyAlignment="1" applyProtection="1">
      <alignment vertical="top" wrapText="1"/>
    </xf>
    <xf numFmtId="49" fontId="55" fillId="17" borderId="42" xfId="1" applyNumberFormat="1" applyFont="1" applyFill="1" applyBorder="1" applyAlignment="1" applyProtection="1">
      <alignment vertical="top" wrapText="1"/>
    </xf>
    <xf numFmtId="0" fontId="5" fillId="7" borderId="22" xfId="0" applyFont="1" applyFill="1" applyBorder="1" applyAlignment="1">
      <alignment vertical="center" wrapText="1"/>
    </xf>
    <xf numFmtId="49" fontId="11" fillId="0" borderId="73" xfId="0" applyNumberFormat="1" applyFont="1" applyBorder="1" applyAlignment="1">
      <alignment wrapText="1"/>
    </xf>
    <xf numFmtId="0" fontId="18" fillId="0" borderId="0" xfId="0" applyFont="1" applyFill="1"/>
    <xf numFmtId="0" fontId="52" fillId="0" borderId="0" xfId="0" applyFont="1" applyAlignment="1">
      <alignment wrapText="1"/>
    </xf>
    <xf numFmtId="49" fontId="2" fillId="9" borderId="8" xfId="0" applyNumberFormat="1" applyFont="1" applyFill="1" applyBorder="1" applyAlignment="1">
      <alignment vertical="center" wrapText="1"/>
    </xf>
    <xf numFmtId="49" fontId="2" fillId="9" borderId="22" xfId="0" applyNumberFormat="1" applyFont="1" applyFill="1" applyBorder="1" applyAlignment="1">
      <alignment vertical="center" wrapText="1"/>
    </xf>
    <xf numFmtId="0" fontId="11" fillId="0" borderId="12" xfId="0" applyFont="1" applyFill="1" applyBorder="1"/>
    <xf numFmtId="0" fontId="15" fillId="0" borderId="25" xfId="0" applyFont="1" applyFill="1" applyBorder="1" applyAlignment="1">
      <alignment horizontal="left" vertical="center" indent="1"/>
    </xf>
    <xf numFmtId="0" fontId="15" fillId="0" borderId="95" xfId="0" applyFont="1" applyBorder="1" applyAlignment="1">
      <alignment vertical="center"/>
    </xf>
    <xf numFmtId="0" fontId="15" fillId="0" borderId="25" xfId="0" applyFont="1" applyBorder="1" applyAlignment="1">
      <alignment horizontal="left" vertical="center" indent="1"/>
    </xf>
    <xf numFmtId="0" fontId="15" fillId="0" borderId="27" xfId="0" applyFont="1" applyBorder="1" applyAlignment="1">
      <alignment vertical="center"/>
    </xf>
    <xf numFmtId="0" fontId="11" fillId="0" borderId="34" xfId="0" applyFont="1" applyFill="1" applyBorder="1" applyAlignment="1">
      <alignment horizontal="center" wrapText="1"/>
    </xf>
    <xf numFmtId="0" fontId="2" fillId="9" borderId="23" xfId="0" applyFont="1" applyFill="1" applyBorder="1" applyAlignment="1">
      <alignment vertical="center" wrapText="1"/>
    </xf>
    <xf numFmtId="0" fontId="2" fillId="9" borderId="35" xfId="0" applyFont="1" applyFill="1" applyBorder="1" applyAlignment="1">
      <alignment vertical="center" wrapText="1"/>
    </xf>
    <xf numFmtId="3" fontId="5" fillId="19" borderId="13" xfId="6" applyFont="1" applyFill="1" applyBorder="1" applyAlignment="1">
      <alignment horizontal="center" vertical="center"/>
      <protection locked="0"/>
    </xf>
    <xf numFmtId="0" fontId="4" fillId="0" borderId="23" xfId="1" applyBorder="1" applyAlignment="1" applyProtection="1">
      <alignment wrapText="1"/>
    </xf>
    <xf numFmtId="0" fontId="1" fillId="7" borderId="33" xfId="0" applyFont="1" applyFill="1" applyBorder="1" applyAlignment="1">
      <alignment horizontal="center" vertical="center"/>
    </xf>
    <xf numFmtId="0" fontId="3" fillId="0" borderId="0" xfId="0" applyFont="1" applyBorder="1" applyAlignment="1">
      <alignment vertical="center"/>
    </xf>
    <xf numFmtId="14" fontId="5" fillId="0" borderId="0" xfId="0" applyNumberFormat="1" applyFont="1" applyBorder="1" applyAlignment="1">
      <alignment vertical="center"/>
    </xf>
    <xf numFmtId="0" fontId="3" fillId="0" borderId="55" xfId="0" applyFont="1" applyBorder="1" applyAlignment="1">
      <alignment vertical="center"/>
    </xf>
    <xf numFmtId="0" fontId="3" fillId="0" borderId="55" xfId="0" applyFont="1" applyFill="1" applyBorder="1" applyAlignment="1">
      <alignment vertical="center"/>
    </xf>
    <xf numFmtId="0" fontId="3" fillId="0" borderId="55" xfId="0" applyFont="1" applyFill="1" applyBorder="1" applyAlignment="1">
      <alignment horizontal="center" vertical="center"/>
    </xf>
    <xf numFmtId="0" fontId="7" fillId="7" borderId="55" xfId="0" applyFont="1" applyFill="1" applyBorder="1" applyAlignment="1">
      <alignment vertical="center"/>
    </xf>
    <xf numFmtId="0" fontId="3" fillId="7" borderId="55" xfId="0" applyFont="1" applyFill="1" applyBorder="1" applyAlignment="1">
      <alignment vertical="center"/>
    </xf>
    <xf numFmtId="0" fontId="3" fillId="0" borderId="74" xfId="0" applyFont="1" applyBorder="1" applyAlignment="1">
      <alignment vertical="center"/>
    </xf>
    <xf numFmtId="3" fontId="14" fillId="0" borderId="13"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4" fillId="0" borderId="48"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31"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5" fillId="7" borderId="55" xfId="0" applyFont="1" applyFill="1" applyBorder="1" applyAlignment="1">
      <alignment horizontal="center" vertical="center"/>
    </xf>
    <xf numFmtId="0" fontId="3" fillId="7" borderId="55" xfId="0" applyFont="1" applyFill="1" applyBorder="1" applyAlignment="1">
      <alignment horizontal="center" vertical="center"/>
    </xf>
    <xf numFmtId="49" fontId="1" fillId="0" borderId="39" xfId="0" applyNumberFormat="1" applyFont="1" applyBorder="1" applyAlignment="1">
      <alignment wrapText="1"/>
    </xf>
    <xf numFmtId="49" fontId="1" fillId="0" borderId="17" xfId="0" applyNumberFormat="1" applyFont="1" applyBorder="1" applyAlignment="1">
      <alignment wrapText="1"/>
    </xf>
    <xf numFmtId="0" fontId="1" fillId="0" borderId="17" xfId="0" applyNumberFormat="1" applyFont="1" applyBorder="1" applyAlignment="1">
      <alignment horizontal="left" wrapText="1"/>
    </xf>
    <xf numFmtId="1" fontId="1" fillId="0" borderId="17" xfId="0" applyNumberFormat="1" applyFont="1" applyBorder="1" applyAlignment="1">
      <alignment horizontal="left" wrapText="1"/>
    </xf>
    <xf numFmtId="0" fontId="1" fillId="0" borderId="17" xfId="0" applyNumberFormat="1" applyFont="1" applyBorder="1" applyAlignment="1">
      <alignment horizontal="left" vertical="center" wrapText="1"/>
    </xf>
    <xf numFmtId="1" fontId="1" fillId="0" borderId="17" xfId="0" applyNumberFormat="1" applyFont="1" applyBorder="1" applyAlignment="1">
      <alignment horizontal="left" vertical="center" wrapText="1"/>
    </xf>
    <xf numFmtId="0" fontId="1" fillId="0" borderId="16" xfId="0" applyFont="1" applyBorder="1" applyAlignment="1">
      <alignment vertical="center" wrapText="1"/>
    </xf>
    <xf numFmtId="0" fontId="1" fillId="0" borderId="31" xfId="0" applyFont="1" applyBorder="1" applyAlignment="1">
      <alignment vertical="center" wrapText="1"/>
    </xf>
    <xf numFmtId="0" fontId="1" fillId="0" borderId="39" xfId="0" applyFont="1" applyBorder="1" applyAlignment="1">
      <alignment horizontal="left" vertical="center" wrapText="1"/>
    </xf>
    <xf numFmtId="0" fontId="1" fillId="0" borderId="15" xfId="0" applyFont="1" applyBorder="1" applyAlignment="1">
      <alignment vertical="center" wrapText="1"/>
    </xf>
    <xf numFmtId="0" fontId="1" fillId="0" borderId="13" xfId="0" applyFont="1" applyBorder="1" applyAlignment="1">
      <alignment vertical="center" wrapText="1"/>
    </xf>
    <xf numFmtId="3" fontId="1" fillId="0" borderId="47" xfId="0" applyNumberFormat="1" applyFont="1" applyBorder="1" applyAlignment="1">
      <alignment horizontal="center" vertical="center" wrapText="1"/>
    </xf>
    <xf numFmtId="0" fontId="1" fillId="0" borderId="17" xfId="0" applyFont="1" applyBorder="1" applyAlignment="1">
      <alignment horizontal="left" vertical="center" wrapText="1"/>
    </xf>
    <xf numFmtId="0" fontId="1" fillId="7" borderId="71" xfId="0" applyFont="1" applyFill="1" applyBorder="1" applyAlignment="1">
      <alignment horizontal="left" vertical="center" wrapText="1"/>
    </xf>
    <xf numFmtId="3" fontId="1" fillId="7" borderId="47" xfId="0" applyNumberFormat="1" applyFont="1" applyFill="1" applyBorder="1" applyAlignment="1">
      <alignment horizontal="center" vertical="center" wrapText="1"/>
    </xf>
    <xf numFmtId="49" fontId="1" fillId="7" borderId="15" xfId="0" applyNumberFormat="1" applyFont="1" applyFill="1" applyBorder="1" applyAlignment="1">
      <alignment horizontal="left" vertical="center" wrapText="1"/>
    </xf>
    <xf numFmtId="0" fontId="1" fillId="0" borderId="17" xfId="0" applyFont="1" applyBorder="1" applyAlignment="1">
      <alignment vertical="center" wrapText="1"/>
    </xf>
    <xf numFmtId="10" fontId="1" fillId="7" borderId="47" xfId="0" applyNumberFormat="1" applyFont="1" applyFill="1" applyBorder="1" applyAlignment="1">
      <alignment horizontal="center" vertical="center" wrapText="1"/>
    </xf>
    <xf numFmtId="49" fontId="1" fillId="0" borderId="15" xfId="0" applyNumberFormat="1" applyFont="1" applyBorder="1" applyAlignment="1">
      <alignment vertical="center" wrapText="1"/>
    </xf>
    <xf numFmtId="49" fontId="1" fillId="0" borderId="17" xfId="0" applyNumberFormat="1" applyFont="1" applyBorder="1" applyAlignment="1">
      <alignment vertical="center" wrapText="1"/>
    </xf>
    <xf numFmtId="49" fontId="1" fillId="0" borderId="13" xfId="0" applyNumberFormat="1" applyFont="1" applyBorder="1" applyAlignment="1">
      <alignment vertical="center" wrapText="1"/>
    </xf>
    <xf numFmtId="3" fontId="1" fillId="7" borderId="13" xfId="0" applyNumberFormat="1" applyFont="1" applyFill="1" applyBorder="1" applyAlignment="1">
      <alignment horizontal="center" vertical="center" wrapText="1"/>
    </xf>
    <xf numFmtId="3" fontId="1" fillId="0" borderId="13" xfId="0" applyNumberFormat="1" applyFont="1" applyBorder="1" applyAlignment="1">
      <alignment horizontal="center" vertical="center" wrapText="1"/>
    </xf>
    <xf numFmtId="49" fontId="1" fillId="0" borderId="15" xfId="0" applyNumberFormat="1" applyFont="1" applyFill="1" applyBorder="1" applyAlignment="1">
      <alignment horizontal="left" vertical="center" wrapText="1"/>
    </xf>
    <xf numFmtId="49" fontId="1" fillId="0" borderId="13" xfId="0" applyNumberFormat="1" applyFont="1" applyBorder="1" applyAlignment="1">
      <alignment horizontal="left" vertical="center" wrapText="1"/>
    </xf>
    <xf numFmtId="3" fontId="1" fillId="0" borderId="13" xfId="0" applyNumberFormat="1" applyFont="1" applyFill="1" applyBorder="1" applyAlignment="1">
      <alignment horizontal="center" vertical="center" wrapText="1"/>
    </xf>
    <xf numFmtId="49" fontId="1" fillId="8" borderId="30" xfId="0" applyNumberFormat="1" applyFont="1" applyFill="1" applyBorder="1" applyAlignment="1">
      <alignment horizontal="center" vertical="center" wrapText="1"/>
    </xf>
    <xf numFmtId="49" fontId="1" fillId="7" borderId="22" xfId="0" applyNumberFormat="1" applyFont="1" applyFill="1" applyBorder="1" applyAlignment="1"/>
    <xf numFmtId="14" fontId="5" fillId="7" borderId="8" xfId="0" applyNumberFormat="1" applyFont="1" applyFill="1" applyBorder="1" applyAlignment="1">
      <alignment horizontal="left" vertical="center" wrapText="1"/>
    </xf>
    <xf numFmtId="49" fontId="1" fillId="8" borderId="13" xfId="0" applyNumberFormat="1" applyFont="1" applyFill="1" applyBorder="1" applyAlignment="1">
      <alignment horizontal="center" vertical="center" wrapText="1"/>
    </xf>
    <xf numFmtId="49" fontId="1" fillId="0" borderId="15"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0" fontId="1" fillId="0" borderId="17" xfId="0" applyNumberFormat="1" applyFont="1" applyFill="1" applyBorder="1" applyAlignment="1">
      <alignment horizontal="left" vertical="center" wrapText="1"/>
    </xf>
    <xf numFmtId="0" fontId="1" fillId="0" borderId="17" xfId="0" applyFont="1" applyBorder="1"/>
    <xf numFmtId="0" fontId="1" fillId="0" borderId="13" xfId="0" applyFont="1" applyBorder="1" applyAlignment="1">
      <alignment horizontal="left"/>
    </xf>
    <xf numFmtId="49" fontId="1" fillId="7" borderId="13" xfId="0" applyNumberFormat="1" applyFont="1" applyFill="1" applyBorder="1" applyAlignment="1">
      <alignment horizontal="left" vertical="center" wrapText="1"/>
    </xf>
    <xf numFmtId="0" fontId="1" fillId="0" borderId="39"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2" xfId="0" applyNumberFormat="1" applyFont="1" applyBorder="1" applyAlignment="1">
      <alignment vertical="center" wrapText="1"/>
    </xf>
    <xf numFmtId="49" fontId="1" fillId="0" borderId="39" xfId="0" applyNumberFormat="1" applyFont="1" applyBorder="1" applyAlignment="1">
      <alignment vertical="center" wrapText="1"/>
    </xf>
    <xf numFmtId="14" fontId="5" fillId="7" borderId="8" xfId="0" applyNumberFormat="1" applyFont="1" applyFill="1" applyBorder="1" applyAlignment="1">
      <alignment vertical="center" wrapText="1"/>
    </xf>
    <xf numFmtId="49" fontId="1" fillId="0" borderId="3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8" xfId="0" applyFont="1" applyBorder="1" applyAlignment="1">
      <alignment horizontal="center" vertical="center" wrapText="1"/>
    </xf>
    <xf numFmtId="0" fontId="11" fillId="0" borderId="0" xfId="0" applyFont="1" applyAlignment="1">
      <alignment vertical="top"/>
    </xf>
    <xf numFmtId="0" fontId="0" fillId="0" borderId="0" xfId="0" applyAlignment="1">
      <alignment vertical="top"/>
    </xf>
    <xf numFmtId="0" fontId="1" fillId="0" borderId="40" xfId="0" applyNumberFormat="1" applyFont="1" applyFill="1" applyBorder="1" applyAlignment="1">
      <alignment wrapText="1"/>
    </xf>
    <xf numFmtId="0" fontId="1" fillId="0" borderId="73" xfId="0" applyNumberFormat="1" applyFont="1" applyFill="1" applyBorder="1" applyAlignment="1">
      <alignment wrapText="1"/>
    </xf>
    <xf numFmtId="0" fontId="1" fillId="0" borderId="38" xfId="0" applyNumberFormat="1" applyFont="1" applyBorder="1" applyAlignment="1">
      <alignment wrapText="1"/>
    </xf>
    <xf numFmtId="0" fontId="1" fillId="0" borderId="30" xfId="0" applyNumberFormat="1" applyFont="1" applyBorder="1" applyAlignment="1"/>
    <xf numFmtId="0" fontId="1" fillId="0" borderId="30" xfId="0" applyNumberFormat="1" applyFont="1" applyBorder="1" applyAlignment="1">
      <alignment wrapText="1"/>
    </xf>
    <xf numFmtId="0" fontId="1" fillId="0" borderId="14" xfId="0" applyNumberFormat="1" applyFont="1" applyBorder="1" applyAlignment="1">
      <alignment wrapText="1"/>
    </xf>
    <xf numFmtId="0" fontId="1" fillId="0" borderId="41" xfId="0" applyNumberFormat="1" applyFont="1" applyBorder="1" applyAlignment="1"/>
    <xf numFmtId="0" fontId="1" fillId="0" borderId="41" xfId="0" applyNumberFormat="1" applyFont="1" applyBorder="1" applyAlignment="1">
      <alignment wrapText="1"/>
    </xf>
    <xf numFmtId="0" fontId="1" fillId="0" borderId="45" xfId="0" applyNumberFormat="1" applyFont="1" applyBorder="1" applyAlignment="1">
      <alignment wrapText="1"/>
    </xf>
    <xf numFmtId="0" fontId="1" fillId="0" borderId="13" xfId="0" applyNumberFormat="1" applyFont="1" applyBorder="1" applyAlignment="1"/>
    <xf numFmtId="0" fontId="1" fillId="0" borderId="13" xfId="0" applyNumberFormat="1" applyFont="1" applyBorder="1" applyAlignment="1">
      <alignment wrapText="1"/>
    </xf>
    <xf numFmtId="0" fontId="1" fillId="0" borderId="15" xfId="0" applyNumberFormat="1" applyFont="1" applyBorder="1" applyAlignment="1">
      <alignment wrapText="1"/>
    </xf>
    <xf numFmtId="0" fontId="1" fillId="0" borderId="15" xfId="0" applyNumberFormat="1" applyFont="1" applyBorder="1" applyAlignment="1"/>
    <xf numFmtId="0" fontId="49" fillId="0" borderId="13" xfId="0" applyNumberFormat="1" applyFont="1" applyBorder="1" applyAlignment="1"/>
    <xf numFmtId="0" fontId="33" fillId="0" borderId="31" xfId="0" applyNumberFormat="1" applyFont="1" applyBorder="1" applyAlignment="1"/>
    <xf numFmtId="0" fontId="1" fillId="0" borderId="31" xfId="0" applyNumberFormat="1" applyFont="1" applyBorder="1" applyAlignment="1">
      <alignment wrapText="1"/>
    </xf>
    <xf numFmtId="0" fontId="1" fillId="0" borderId="16" xfId="0" applyNumberFormat="1" applyFont="1" applyBorder="1" applyAlignment="1">
      <alignment wrapText="1"/>
    </xf>
    <xf numFmtId="0" fontId="1" fillId="10" borderId="40" xfId="0" applyNumberFormat="1" applyFont="1" applyFill="1" applyBorder="1" applyAlignment="1">
      <alignment wrapText="1"/>
    </xf>
    <xf numFmtId="0" fontId="1" fillId="10" borderId="73" xfId="0" applyNumberFormat="1" applyFont="1" applyFill="1" applyBorder="1" applyAlignment="1">
      <alignment wrapText="1"/>
    </xf>
    <xf numFmtId="0" fontId="1" fillId="10" borderId="17" xfId="0" applyNumberFormat="1" applyFont="1" applyFill="1" applyBorder="1" applyAlignment="1">
      <alignment horizontal="center" wrapText="1"/>
    </xf>
    <xf numFmtId="0" fontId="49" fillId="0" borderId="17" xfId="0" applyNumberFormat="1" applyFont="1" applyFill="1" applyBorder="1" applyAlignment="1">
      <alignment wrapText="1"/>
    </xf>
    <xf numFmtId="3" fontId="1" fillId="0" borderId="71" xfId="0" applyNumberFormat="1" applyFont="1" applyBorder="1" applyAlignment="1">
      <alignment wrapText="1"/>
    </xf>
    <xf numFmtId="0" fontId="1" fillId="0" borderId="17" xfId="0" applyNumberFormat="1" applyFont="1" applyBorder="1" applyAlignment="1">
      <alignment wrapText="1"/>
    </xf>
    <xf numFmtId="0" fontId="33" fillId="0" borderId="17" xfId="0" applyNumberFormat="1" applyFont="1" applyFill="1" applyBorder="1" applyAlignment="1"/>
    <xf numFmtId="0" fontId="1" fillId="0" borderId="71" xfId="0" applyNumberFormat="1" applyFont="1" applyFill="1" applyBorder="1" applyAlignment="1">
      <alignment wrapText="1"/>
    </xf>
    <xf numFmtId="0" fontId="1" fillId="0" borderId="17" xfId="0" applyNumberFormat="1" applyFont="1" applyFill="1" applyBorder="1" applyAlignment="1">
      <alignment wrapText="1"/>
    </xf>
    <xf numFmtId="0" fontId="49" fillId="0" borderId="17" xfId="0" applyNumberFormat="1" applyFont="1" applyFill="1" applyBorder="1" applyAlignment="1"/>
    <xf numFmtId="0" fontId="1" fillId="0" borderId="71" xfId="0" applyNumberFormat="1" applyFont="1" applyFill="1" applyBorder="1" applyAlignment="1">
      <alignment horizontal="left" vertical="center" wrapText="1"/>
    </xf>
    <xf numFmtId="0" fontId="33" fillId="0" borderId="39" xfId="0" applyNumberFormat="1" applyFont="1" applyFill="1" applyBorder="1" applyAlignment="1"/>
    <xf numFmtId="0" fontId="1" fillId="0" borderId="70" xfId="0" applyNumberFormat="1" applyFont="1" applyFill="1" applyBorder="1" applyAlignment="1">
      <alignment wrapText="1"/>
    </xf>
    <xf numFmtId="0" fontId="1" fillId="0" borderId="39" xfId="0" applyNumberFormat="1" applyFont="1" applyBorder="1" applyAlignment="1">
      <alignment wrapText="1"/>
    </xf>
    <xf numFmtId="0" fontId="5" fillId="0" borderId="13" xfId="0" applyNumberFormat="1" applyFont="1" applyBorder="1" applyAlignment="1"/>
    <xf numFmtId="0" fontId="5" fillId="0" borderId="13" xfId="0" applyNumberFormat="1" applyFont="1" applyBorder="1" applyAlignment="1">
      <alignment wrapText="1"/>
    </xf>
    <xf numFmtId="0" fontId="5" fillId="0" borderId="15" xfId="0" applyNumberFormat="1" applyFont="1" applyBorder="1" applyAlignment="1">
      <alignment wrapText="1"/>
    </xf>
    <xf numFmtId="0" fontId="0" fillId="0" borderId="13" xfId="0" applyNumberFormat="1" applyBorder="1"/>
    <xf numFmtId="0" fontId="33" fillId="0" borderId="31" xfId="0" applyNumberFormat="1" applyFont="1" applyFill="1" applyBorder="1" applyAlignment="1"/>
    <xf numFmtId="3" fontId="1" fillId="0" borderId="30" xfId="0" applyNumberFormat="1" applyFont="1" applyBorder="1" applyAlignment="1">
      <alignment wrapText="1"/>
    </xf>
    <xf numFmtId="0" fontId="0" fillId="0" borderId="15" xfId="0" applyNumberFormat="1" applyBorder="1"/>
    <xf numFmtId="0" fontId="33" fillId="0" borderId="13" xfId="0" applyNumberFormat="1" applyFont="1" applyBorder="1" applyAlignment="1"/>
    <xf numFmtId="0" fontId="33" fillId="0" borderId="38" xfId="0" applyNumberFormat="1" applyFont="1" applyFill="1" applyBorder="1" applyAlignment="1"/>
    <xf numFmtId="3" fontId="0" fillId="0" borderId="15" xfId="0" applyNumberFormat="1" applyBorder="1"/>
    <xf numFmtId="3" fontId="5" fillId="0" borderId="47" xfId="0" applyNumberFormat="1" applyFont="1" applyBorder="1" applyAlignment="1">
      <alignment wrapText="1"/>
    </xf>
    <xf numFmtId="0" fontId="5" fillId="0" borderId="17" xfId="0" applyNumberFormat="1" applyFont="1" applyFill="1" applyBorder="1" applyAlignment="1"/>
    <xf numFmtId="0" fontId="0" fillId="0" borderId="17" xfId="0" applyNumberFormat="1" applyBorder="1"/>
    <xf numFmtId="3" fontId="0" fillId="0" borderId="17" xfId="0" applyNumberFormat="1" applyBorder="1"/>
    <xf numFmtId="0" fontId="1" fillId="0" borderId="70" xfId="0" applyNumberFormat="1" applyFont="1" applyFill="1" applyBorder="1" applyAlignment="1">
      <alignment vertical="center" wrapText="1"/>
    </xf>
    <xf numFmtId="0" fontId="1" fillId="0" borderId="39" xfId="0" applyNumberFormat="1" applyFont="1" applyFill="1" applyBorder="1" applyAlignment="1">
      <alignment wrapText="1"/>
    </xf>
    <xf numFmtId="0" fontId="1" fillId="0" borderId="38" xfId="0" applyNumberFormat="1" applyFont="1" applyFill="1" applyBorder="1" applyAlignment="1"/>
    <xf numFmtId="0" fontId="1" fillId="0" borderId="52" xfId="0" applyNumberFormat="1" applyFont="1" applyFill="1" applyBorder="1" applyAlignment="1">
      <alignment vertical="center" wrapText="1"/>
    </xf>
    <xf numFmtId="0" fontId="59" fillId="0" borderId="17" xfId="0" applyNumberFormat="1" applyFont="1" applyFill="1" applyBorder="1" applyAlignment="1"/>
    <xf numFmtId="0" fontId="1" fillId="0" borderId="71" xfId="0" applyNumberFormat="1" applyFont="1" applyFill="1" applyBorder="1" applyAlignment="1">
      <alignment vertical="center" wrapText="1"/>
    </xf>
    <xf numFmtId="0" fontId="5" fillId="0" borderId="71" xfId="0" applyNumberFormat="1" applyFont="1" applyFill="1" applyBorder="1" applyAlignment="1">
      <alignment vertical="center" wrapText="1"/>
    </xf>
    <xf numFmtId="0" fontId="49" fillId="0" borderId="17" xfId="0" applyNumberFormat="1" applyFont="1" applyBorder="1" applyAlignment="1"/>
    <xf numFmtId="0" fontId="33" fillId="0" borderId="17" xfId="0" applyNumberFormat="1" applyFont="1" applyBorder="1" applyAlignment="1"/>
    <xf numFmtId="0" fontId="0" fillId="0" borderId="39" xfId="0" applyNumberFormat="1" applyBorder="1"/>
    <xf numFmtId="0" fontId="0" fillId="0" borderId="23" xfId="0" applyBorder="1"/>
    <xf numFmtId="0" fontId="0" fillId="0" borderId="31" xfId="0" applyNumberFormat="1" applyBorder="1"/>
    <xf numFmtId="0" fontId="0" fillId="0" borderId="35" xfId="0" applyBorder="1"/>
    <xf numFmtId="0" fontId="0" fillId="0" borderId="30" xfId="0" applyBorder="1"/>
    <xf numFmtId="0" fontId="0" fillId="10" borderId="30" xfId="0" applyFill="1" applyBorder="1"/>
    <xf numFmtId="0" fontId="0" fillId="10" borderId="14" xfId="0" applyFill="1" applyBorder="1"/>
    <xf numFmtId="0" fontId="0" fillId="10" borderId="17" xfId="0" applyFill="1" applyBorder="1"/>
    <xf numFmtId="3" fontId="0" fillId="0" borderId="31" xfId="0" applyNumberFormat="1" applyBorder="1"/>
    <xf numFmtId="0" fontId="0" fillId="0" borderId="16" xfId="0" applyNumberFormat="1" applyBorder="1"/>
    <xf numFmtId="49" fontId="2" fillId="17" borderId="12" xfId="0" applyNumberFormat="1" applyFont="1" applyFill="1" applyBorder="1" applyAlignment="1">
      <alignment horizontal="left"/>
    </xf>
    <xf numFmtId="49" fontId="2" fillId="17" borderId="0" xfId="0" applyNumberFormat="1" applyFont="1" applyFill="1" applyBorder="1" applyAlignment="1">
      <alignment horizontal="left"/>
    </xf>
    <xf numFmtId="0" fontId="2" fillId="9"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2" fillId="9" borderId="0" xfId="0" applyFont="1" applyFill="1" applyBorder="1" applyAlignment="1">
      <alignment horizontal="center" vertical="center" wrapText="1"/>
    </xf>
    <xf numFmtId="49" fontId="3" fillId="0" borderId="11" xfId="0" applyNumberFormat="1" applyFont="1" applyBorder="1" applyAlignment="1">
      <alignment horizontal="center" wrapText="1"/>
    </xf>
    <xf numFmtId="0" fontId="5" fillId="7" borderId="4" xfId="0" applyFont="1" applyFill="1" applyBorder="1" applyAlignment="1">
      <alignment horizontal="left" vertical="center" wrapText="1"/>
    </xf>
    <xf numFmtId="49" fontId="1" fillId="0" borderId="13"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49" fontId="1" fillId="8" borderId="41" xfId="0" applyNumberFormat="1" applyFont="1" applyFill="1" applyBorder="1" applyAlignment="1">
      <alignment horizontal="center" vertical="center" wrapText="1"/>
    </xf>
    <xf numFmtId="49" fontId="3" fillId="4" borderId="54" xfId="0" applyNumberFormat="1" applyFont="1" applyFill="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20" fillId="0" borderId="41" xfId="0"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0" fontId="5" fillId="7" borderId="8" xfId="0" applyFont="1" applyFill="1" applyBorder="1" applyAlignment="1">
      <alignment horizontal="left" vertical="center" wrapText="1"/>
    </xf>
    <xf numFmtId="49" fontId="3" fillId="0" borderId="4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5" fillId="0" borderId="30" xfId="0" applyNumberFormat="1" applyFont="1" applyFill="1" applyBorder="1" applyAlignment="1">
      <alignment horizontal="center" vertical="center" wrapText="1"/>
    </xf>
    <xf numFmtId="0" fontId="0" fillId="0" borderId="88" xfId="0" applyBorder="1" applyAlignment="1">
      <alignment vertical="center" wrapText="1"/>
    </xf>
    <xf numFmtId="9" fontId="5" fillId="0" borderId="30" xfId="0" applyNumberFormat="1" applyFont="1" applyFill="1" applyBorder="1" applyAlignment="1">
      <alignment vertical="center" wrapText="1"/>
    </xf>
    <xf numFmtId="0" fontId="1" fillId="0" borderId="35" xfId="0" applyFont="1" applyBorder="1"/>
    <xf numFmtId="0" fontId="1" fillId="0" borderId="0" xfId="0" applyFont="1" applyBorder="1"/>
    <xf numFmtId="0" fontId="1" fillId="0" borderId="58" xfId="0" applyFont="1" applyBorder="1"/>
    <xf numFmtId="0" fontId="1" fillId="0" borderId="42" xfId="0" applyFont="1" applyBorder="1"/>
    <xf numFmtId="3" fontId="15" fillId="0" borderId="8" xfId="0" applyNumberFormat="1" applyFont="1" applyBorder="1" applyAlignment="1">
      <alignment horizontal="right" vertical="center"/>
    </xf>
    <xf numFmtId="0" fontId="15" fillId="0" borderId="8" xfId="0" applyFont="1" applyBorder="1" applyAlignment="1">
      <alignment vertical="center"/>
    </xf>
    <xf numFmtId="0" fontId="1" fillId="0" borderId="0" xfId="0" applyFont="1"/>
    <xf numFmtId="3" fontId="0" fillId="0" borderId="0" xfId="0" applyNumberFormat="1"/>
    <xf numFmtId="3" fontId="15" fillId="0" borderId="23" xfId="0" applyNumberFormat="1" applyFont="1" applyBorder="1" applyAlignment="1">
      <alignment horizontal="right" vertical="center"/>
    </xf>
    <xf numFmtId="0" fontId="15" fillId="0" borderId="23" xfId="0" applyFont="1" applyBorder="1" applyAlignment="1">
      <alignment vertical="center"/>
    </xf>
    <xf numFmtId="3" fontId="1" fillId="0" borderId="0" xfId="0" applyNumberFormat="1" applyFont="1"/>
    <xf numFmtId="3" fontId="116" fillId="0" borderId="0" xfId="0" applyNumberFormat="1" applyFont="1" applyAlignment="1">
      <alignment horizontal="right" vertical="center"/>
    </xf>
    <xf numFmtId="3" fontId="116" fillId="0" borderId="23" xfId="0" applyNumberFormat="1" applyFont="1" applyFill="1" applyBorder="1" applyAlignment="1">
      <alignment horizontal="right" vertical="center"/>
    </xf>
    <xf numFmtId="0" fontId="116" fillId="0" borderId="23" xfId="0" applyFont="1" applyFill="1" applyBorder="1" applyAlignment="1">
      <alignment vertical="center"/>
    </xf>
    <xf numFmtId="3" fontId="116" fillId="0" borderId="0" xfId="0" applyNumberFormat="1" applyFont="1" applyFill="1" applyAlignment="1">
      <alignment horizontal="right" vertical="center"/>
    </xf>
    <xf numFmtId="0" fontId="116" fillId="0" borderId="0" xfId="0" applyFont="1" applyFill="1" applyAlignment="1">
      <alignment vertical="center"/>
    </xf>
    <xf numFmtId="0" fontId="116" fillId="0" borderId="0" xfId="0" applyFont="1" applyFill="1" applyAlignment="1">
      <alignment horizontal="right" vertical="center"/>
    </xf>
    <xf numFmtId="0" fontId="117" fillId="0" borderId="0" xfId="0" applyFont="1" applyFill="1" applyAlignment="1">
      <alignment vertical="center"/>
    </xf>
    <xf numFmtId="0" fontId="1" fillId="0" borderId="37" xfId="0" applyFont="1" applyBorder="1"/>
    <xf numFmtId="2" fontId="1" fillId="0" borderId="17"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45" xfId="0" applyNumberFormat="1" applyFont="1" applyBorder="1" applyAlignment="1">
      <alignment horizontal="left" vertical="center" wrapText="1"/>
    </xf>
    <xf numFmtId="49" fontId="1" fillId="0" borderId="46" xfId="0" applyNumberFormat="1" applyFont="1" applyBorder="1" applyAlignment="1">
      <alignment horizontal="left" vertical="center" wrapText="1"/>
    </xf>
    <xf numFmtId="0" fontId="1" fillId="0" borderId="40" xfId="0" applyNumberFormat="1" applyFont="1" applyBorder="1" applyAlignment="1">
      <alignment horizontal="left" vertical="center" wrapText="1"/>
    </xf>
    <xf numFmtId="3" fontId="3" fillId="0" borderId="0" xfId="0" applyNumberFormat="1" applyFont="1" applyBorder="1" applyAlignment="1">
      <alignment horizontal="center" vertical="center" wrapText="1"/>
    </xf>
    <xf numFmtId="49" fontId="3" fillId="0" borderId="11" xfId="0" applyNumberFormat="1" applyFont="1" applyBorder="1" applyAlignment="1">
      <alignment horizontal="right" vertical="center" wrapText="1"/>
    </xf>
    <xf numFmtId="49" fontId="3" fillId="0" borderId="13" xfId="0" applyNumberFormat="1" applyFont="1" applyBorder="1" applyAlignment="1">
      <alignment horizontal="right" vertical="center" wrapText="1"/>
    </xf>
    <xf numFmtId="49" fontId="3" fillId="0" borderId="11" xfId="0" applyNumberFormat="1" applyFont="1" applyBorder="1" applyAlignment="1">
      <alignment horizontal="right" wrapText="1"/>
    </xf>
    <xf numFmtId="3" fontId="3" fillId="0" borderId="11" xfId="0" applyNumberFormat="1" applyFont="1" applyBorder="1" applyAlignment="1">
      <alignment wrapText="1"/>
    </xf>
    <xf numFmtId="3" fontId="3" fillId="0" borderId="32" xfId="0" applyNumberFormat="1" applyFont="1" applyBorder="1" applyAlignment="1">
      <alignment wrapText="1"/>
    </xf>
    <xf numFmtId="49" fontId="1" fillId="0" borderId="13" xfId="0" applyNumberFormat="1" applyFont="1" applyBorder="1" applyAlignment="1">
      <alignment wrapText="1"/>
    </xf>
    <xf numFmtId="49" fontId="1" fillId="0" borderId="30" xfId="0" applyNumberFormat="1" applyFont="1" applyBorder="1" applyAlignment="1">
      <alignment wrapText="1"/>
    </xf>
    <xf numFmtId="9" fontId="0" fillId="0" borderId="0" xfId="138" applyFont="1"/>
    <xf numFmtId="3" fontId="1" fillId="0" borderId="31" xfId="0" applyNumberFormat="1" applyFont="1" applyBorder="1" applyAlignment="1">
      <alignment wrapText="1"/>
    </xf>
    <xf numFmtId="3" fontId="1" fillId="0" borderId="13" xfId="0" applyNumberFormat="1" applyFont="1" applyBorder="1" applyAlignment="1">
      <alignment wrapText="1"/>
    </xf>
    <xf numFmtId="49" fontId="1" fillId="0" borderId="13" xfId="0" applyNumberFormat="1" applyFont="1" applyBorder="1" applyAlignment="1">
      <alignment horizontal="center" vertical="center" wrapText="1"/>
    </xf>
    <xf numFmtId="49" fontId="1" fillId="4" borderId="24" xfId="0" applyNumberFormat="1" applyFont="1" applyFill="1" applyBorder="1" applyAlignment="1">
      <alignment horizontal="center" vertical="center" wrapText="1"/>
    </xf>
    <xf numFmtId="49" fontId="1" fillId="0" borderId="34" xfId="0" applyNumberFormat="1" applyFont="1" applyBorder="1" applyAlignment="1">
      <alignment horizontal="center" vertical="center" wrapText="1"/>
    </xf>
    <xf numFmtId="0" fontId="1" fillId="0" borderId="0" xfId="0" applyFont="1" applyAlignment="1">
      <alignment wrapText="1"/>
    </xf>
    <xf numFmtId="0" fontId="1" fillId="0" borderId="0" xfId="0" applyFont="1" applyAlignment="1">
      <alignment vertical="center" wrapText="1"/>
    </xf>
    <xf numFmtId="0" fontId="1" fillId="0" borderId="0" xfId="0" applyFont="1" applyFill="1" applyAlignment="1">
      <alignment wrapText="1"/>
    </xf>
    <xf numFmtId="0" fontId="1" fillId="0" borderId="48" xfId="0" applyFont="1" applyBorder="1" applyAlignment="1">
      <alignment vertical="center" wrapText="1"/>
    </xf>
    <xf numFmtId="0" fontId="1" fillId="0" borderId="47" xfId="0" applyFont="1" applyBorder="1" applyAlignment="1">
      <alignment vertical="center" wrapText="1"/>
    </xf>
    <xf numFmtId="0" fontId="1" fillId="0" borderId="30" xfId="0" applyFont="1" applyBorder="1" applyAlignment="1">
      <alignment vertical="center" wrapText="1"/>
    </xf>
    <xf numFmtId="0" fontId="1" fillId="0" borderId="49" xfId="0" applyFont="1" applyBorder="1" applyAlignment="1">
      <alignment vertical="center" wrapText="1"/>
    </xf>
    <xf numFmtId="3" fontId="1" fillId="0" borderId="31" xfId="0" applyNumberFormat="1" applyFont="1" applyBorder="1" applyAlignment="1">
      <alignment vertical="center" wrapText="1"/>
    </xf>
    <xf numFmtId="3" fontId="1" fillId="0" borderId="48" xfId="0" applyNumberFormat="1" applyFont="1" applyBorder="1" applyAlignment="1">
      <alignment vertical="center" wrapText="1"/>
    </xf>
    <xf numFmtId="3" fontId="1" fillId="0" borderId="13" xfId="0" applyNumberFormat="1" applyFont="1" applyBorder="1" applyAlignment="1">
      <alignment vertical="center" wrapText="1"/>
    </xf>
    <xf numFmtId="3" fontId="1" fillId="0" borderId="47" xfId="0" applyNumberFormat="1" applyFont="1" applyBorder="1" applyAlignment="1">
      <alignment vertical="center" wrapText="1"/>
    </xf>
    <xf numFmtId="3" fontId="1" fillId="0" borderId="30" xfId="0" applyNumberFormat="1" applyFont="1" applyBorder="1" applyAlignment="1">
      <alignment vertical="center" wrapText="1"/>
    </xf>
    <xf numFmtId="3" fontId="1" fillId="0" borderId="49" xfId="0" applyNumberFormat="1" applyFont="1" applyBorder="1" applyAlignment="1">
      <alignment vertical="center" wrapText="1"/>
    </xf>
    <xf numFmtId="3" fontId="5" fillId="0" borderId="31" xfId="0" applyNumberFormat="1" applyFont="1" applyFill="1" applyBorder="1" applyAlignment="1">
      <alignment vertical="center" wrapText="1"/>
    </xf>
    <xf numFmtId="3" fontId="5" fillId="0" borderId="48" xfId="0" applyNumberFormat="1" applyFont="1" applyFill="1" applyBorder="1" applyAlignment="1">
      <alignment vertical="center" wrapText="1"/>
    </xf>
    <xf numFmtId="3" fontId="5" fillId="0" borderId="13" xfId="0" applyNumberFormat="1" applyFont="1" applyFill="1" applyBorder="1" applyAlignment="1">
      <alignment vertical="center" wrapText="1"/>
    </xf>
    <xf numFmtId="3" fontId="5" fillId="0" borderId="47" xfId="0" applyNumberFormat="1" applyFont="1" applyFill="1" applyBorder="1" applyAlignment="1">
      <alignment vertical="center" wrapText="1"/>
    </xf>
    <xf numFmtId="49" fontId="1" fillId="0" borderId="0" xfId="0" applyNumberFormat="1" applyFont="1" applyAlignment="1"/>
    <xf numFmtId="3" fontId="5" fillId="0" borderId="13" xfId="0" applyNumberFormat="1" applyFont="1" applyFill="1" applyBorder="1" applyAlignment="1"/>
    <xf numFmtId="3" fontId="5" fillId="0" borderId="47" xfId="0" applyNumberFormat="1" applyFont="1" applyFill="1" applyBorder="1" applyAlignment="1"/>
    <xf numFmtId="0" fontId="20" fillId="0" borderId="64" xfId="0" applyFont="1" applyFill="1" applyBorder="1" applyAlignment="1">
      <alignment horizontal="center" vertical="center" wrapText="1"/>
    </xf>
    <xf numFmtId="49" fontId="5" fillId="0" borderId="64" xfId="0" applyNumberFormat="1" applyFont="1" applyFill="1" applyBorder="1" applyAlignment="1">
      <alignment horizontal="center" vertical="center" wrapText="1"/>
    </xf>
    <xf numFmtId="3" fontId="5" fillId="0" borderId="49" xfId="0" applyNumberFormat="1" applyFont="1" applyFill="1" applyBorder="1" applyAlignment="1"/>
    <xf numFmtId="3" fontId="5" fillId="0" borderId="19" xfId="0" applyNumberFormat="1" applyFont="1" applyFill="1" applyBorder="1" applyAlignment="1"/>
    <xf numFmtId="3" fontId="18" fillId="0" borderId="31" xfId="0" applyNumberFormat="1" applyFont="1" applyFill="1" applyBorder="1" applyAlignment="1">
      <alignment horizontal="right"/>
    </xf>
    <xf numFmtId="3" fontId="18" fillId="0" borderId="13" xfId="0" applyNumberFormat="1" applyFont="1" applyFill="1" applyBorder="1" applyAlignment="1">
      <alignment horizontal="right"/>
    </xf>
    <xf numFmtId="3" fontId="17" fillId="0" borderId="13" xfId="0" applyNumberFormat="1" applyFont="1" applyFill="1" applyBorder="1" applyAlignment="1">
      <alignment horizontal="right" vertical="center" wrapText="1"/>
    </xf>
    <xf numFmtId="3" fontId="19" fillId="0" borderId="41" xfId="0" applyNumberFormat="1" applyFont="1" applyFill="1" applyBorder="1" applyAlignment="1">
      <alignment horizontal="right"/>
    </xf>
    <xf numFmtId="0" fontId="1" fillId="0" borderId="39" xfId="0" applyFont="1" applyBorder="1" applyAlignment="1">
      <alignment vertical="center" wrapText="1"/>
    </xf>
    <xf numFmtId="0" fontId="1" fillId="0" borderId="40" xfId="0" applyFont="1" applyFill="1" applyBorder="1" applyAlignment="1">
      <alignment vertical="center" wrapText="1"/>
    </xf>
    <xf numFmtId="49" fontId="1" fillId="0" borderId="15" xfId="0" applyNumberFormat="1" applyFont="1" applyFill="1" applyBorder="1" applyAlignment="1">
      <alignment wrapText="1"/>
    </xf>
    <xf numFmtId="49" fontId="1" fillId="0" borderId="13" xfId="0" applyNumberFormat="1" applyFont="1" applyFill="1" applyBorder="1" applyAlignment="1">
      <alignment wrapText="1"/>
    </xf>
    <xf numFmtId="49" fontId="1" fillId="0" borderId="17" xfId="0" applyNumberFormat="1" applyFont="1" applyFill="1" applyBorder="1" applyAlignment="1">
      <alignment wrapText="1"/>
    </xf>
    <xf numFmtId="49" fontId="1" fillId="0" borderId="11" xfId="0" applyNumberFormat="1" applyFont="1" applyFill="1" applyBorder="1" applyAlignment="1">
      <alignment wrapText="1"/>
    </xf>
    <xf numFmtId="49" fontId="1" fillId="0" borderId="47" xfId="0" applyNumberFormat="1" applyFont="1" applyFill="1" applyBorder="1" applyAlignment="1">
      <alignment wrapText="1"/>
    </xf>
    <xf numFmtId="3" fontId="1" fillId="0" borderId="15" xfId="0" applyNumberFormat="1" applyFont="1" applyBorder="1" applyAlignment="1">
      <alignment wrapText="1"/>
    </xf>
    <xf numFmtId="49" fontId="1" fillId="0" borderId="45" xfId="0" applyNumberFormat="1" applyFont="1" applyFill="1" applyBorder="1" applyAlignment="1">
      <alignment wrapText="1"/>
    </xf>
    <xf numFmtId="49" fontId="1" fillId="0" borderId="41" xfId="0" applyNumberFormat="1" applyFont="1" applyFill="1" applyBorder="1" applyAlignment="1">
      <alignment wrapText="1"/>
    </xf>
    <xf numFmtId="49" fontId="1" fillId="0" borderId="40" xfId="0" applyNumberFormat="1" applyFont="1" applyFill="1" applyBorder="1" applyAlignment="1">
      <alignment wrapText="1"/>
    </xf>
    <xf numFmtId="49" fontId="1" fillId="0" borderId="46" xfId="0" applyNumberFormat="1" applyFont="1" applyFill="1" applyBorder="1" applyAlignment="1">
      <alignment wrapText="1"/>
    </xf>
    <xf numFmtId="49" fontId="1" fillId="0" borderId="64" xfId="0" applyNumberFormat="1" applyFont="1" applyFill="1" applyBorder="1" applyAlignment="1">
      <alignment wrapText="1"/>
    </xf>
    <xf numFmtId="3" fontId="1" fillId="0" borderId="45" xfId="0" applyNumberFormat="1" applyFont="1" applyBorder="1" applyAlignment="1">
      <alignment wrapText="1"/>
    </xf>
    <xf numFmtId="3" fontId="1" fillId="0" borderId="41" xfId="0" applyNumberFormat="1" applyFont="1" applyBorder="1" applyAlignment="1">
      <alignment wrapText="1"/>
    </xf>
    <xf numFmtId="49" fontId="1" fillId="0" borderId="40" xfId="0" applyNumberFormat="1" applyFont="1" applyBorder="1" applyAlignment="1">
      <alignment wrapText="1"/>
    </xf>
    <xf numFmtId="49" fontId="1" fillId="0" borderId="72" xfId="0" applyNumberFormat="1" applyFont="1" applyFill="1" applyBorder="1" applyAlignment="1">
      <alignment wrapText="1"/>
    </xf>
    <xf numFmtId="49" fontId="1" fillId="0" borderId="4" xfId="0" applyNumberFormat="1" applyFont="1" applyFill="1" applyBorder="1" applyAlignment="1">
      <alignment wrapText="1"/>
    </xf>
    <xf numFmtId="49" fontId="1" fillId="0" borderId="22" xfId="0" applyNumberFormat="1" applyFont="1" applyFill="1" applyBorder="1" applyAlignment="1">
      <alignment wrapText="1"/>
    </xf>
    <xf numFmtId="0" fontId="1" fillId="0" borderId="16" xfId="0" applyFont="1" applyFill="1" applyBorder="1" applyAlignment="1">
      <alignment vertical="center" wrapText="1"/>
    </xf>
    <xf numFmtId="0" fontId="1" fillId="0" borderId="78" xfId="0" applyFont="1" applyFill="1" applyBorder="1" applyAlignment="1">
      <alignment vertical="center" wrapText="1"/>
    </xf>
    <xf numFmtId="0" fontId="1" fillId="0" borderId="33" xfId="0" applyFont="1" applyFill="1" applyBorder="1" applyAlignment="1">
      <alignment vertical="center" wrapText="1"/>
    </xf>
    <xf numFmtId="0" fontId="1" fillId="0" borderId="70" xfId="0" applyFont="1" applyFill="1" applyBorder="1" applyAlignment="1">
      <alignment vertical="center" wrapText="1"/>
    </xf>
    <xf numFmtId="0" fontId="1" fillId="0" borderId="15" xfId="0" applyFont="1" applyFill="1" applyBorder="1" applyAlignment="1">
      <alignment vertical="center" wrapText="1"/>
    </xf>
    <xf numFmtId="0" fontId="1" fillId="0" borderId="77" xfId="0" applyFont="1" applyFill="1" applyBorder="1" applyAlignment="1">
      <alignment vertical="center" wrapText="1"/>
    </xf>
    <xf numFmtId="0" fontId="1" fillId="0" borderId="11" xfId="0" applyFont="1" applyFill="1" applyBorder="1" applyAlignment="1">
      <alignment vertical="center" wrapText="1"/>
    </xf>
    <xf numFmtId="0" fontId="1" fillId="0" borderId="71" xfId="0" applyFont="1" applyFill="1" applyBorder="1" applyAlignment="1">
      <alignment vertical="center" wrapText="1"/>
    </xf>
    <xf numFmtId="3" fontId="1" fillId="0" borderId="15" xfId="0" applyNumberFormat="1" applyFont="1" applyFill="1" applyBorder="1" applyAlignment="1">
      <alignment vertical="center" wrapText="1"/>
    </xf>
    <xf numFmtId="3" fontId="1" fillId="0" borderId="71" xfId="0" applyNumberFormat="1" applyFont="1" applyFill="1" applyBorder="1" applyAlignment="1">
      <alignment vertical="center" wrapText="1"/>
    </xf>
    <xf numFmtId="3" fontId="1" fillId="0" borderId="15" xfId="0" applyNumberFormat="1" applyFont="1" applyBorder="1" applyAlignment="1">
      <alignment vertical="center" wrapText="1"/>
    </xf>
    <xf numFmtId="0" fontId="1" fillId="0" borderId="45" xfId="0" applyFont="1" applyFill="1" applyBorder="1" applyAlignment="1">
      <alignment vertical="center" wrapText="1"/>
    </xf>
    <xf numFmtId="0" fontId="1" fillId="0" borderId="76" xfId="0" applyFont="1" applyFill="1" applyBorder="1" applyAlignment="1">
      <alignment vertical="center" wrapText="1"/>
    </xf>
    <xf numFmtId="0" fontId="1" fillId="0" borderId="46" xfId="0" applyFont="1" applyFill="1" applyBorder="1" applyAlignment="1">
      <alignment vertical="center" wrapText="1"/>
    </xf>
    <xf numFmtId="3" fontId="1" fillId="0" borderId="45" xfId="0" applyNumberFormat="1" applyFont="1" applyFill="1" applyBorder="1" applyAlignment="1">
      <alignment vertical="center" wrapText="1"/>
    </xf>
    <xf numFmtId="3" fontId="1" fillId="0" borderId="73" xfId="0" applyNumberFormat="1" applyFont="1" applyFill="1" applyBorder="1" applyAlignment="1">
      <alignment vertical="center" wrapText="1"/>
    </xf>
    <xf numFmtId="3" fontId="1" fillId="0" borderId="45" xfId="0" applyNumberFormat="1" applyFont="1" applyBorder="1" applyAlignment="1">
      <alignment vertical="center" wrapText="1"/>
    </xf>
    <xf numFmtId="3" fontId="1" fillId="0" borderId="41" xfId="0" applyNumberFormat="1" applyFont="1" applyBorder="1" applyAlignment="1">
      <alignment vertical="center" wrapText="1"/>
    </xf>
    <xf numFmtId="0" fontId="0" fillId="0" borderId="72" xfId="0" applyFont="1" applyFill="1" applyBorder="1" applyAlignment="1">
      <alignment vertical="center" wrapText="1"/>
    </xf>
    <xf numFmtId="0" fontId="0" fillId="0" borderId="22" xfId="0" applyFont="1" applyFill="1" applyBorder="1" applyAlignment="1">
      <alignment vertical="center" wrapText="1"/>
    </xf>
    <xf numFmtId="0" fontId="1" fillId="3" borderId="27" xfId="4" applyFont="1" applyFill="1" applyBorder="1" applyAlignment="1">
      <alignment horizontal="left" vertical="center" indent="1"/>
    </xf>
    <xf numFmtId="0" fontId="1" fillId="3" borderId="58" xfId="4" applyFont="1" applyFill="1" applyBorder="1" applyAlignment="1">
      <alignment horizontal="left" vertical="center" indent="1"/>
    </xf>
    <xf numFmtId="0" fontId="1" fillId="3" borderId="0" xfId="2" applyFont="1" applyFill="1" applyBorder="1">
      <alignment vertical="center"/>
    </xf>
    <xf numFmtId="0" fontId="1" fillId="3" borderId="42" xfId="2" applyFont="1" applyFill="1" applyBorder="1">
      <alignment vertical="center"/>
    </xf>
    <xf numFmtId="0" fontId="1" fillId="3" borderId="0" xfId="2" applyFont="1" applyFill="1" applyBorder="1" applyAlignment="1">
      <alignment vertical="center" wrapText="1"/>
    </xf>
    <xf numFmtId="0" fontId="1" fillId="3" borderId="0" xfId="2" applyFont="1" applyFill="1" applyBorder="1" applyAlignment="1">
      <alignment horizontal="left" vertical="center" indent="1"/>
    </xf>
    <xf numFmtId="0" fontId="1" fillId="3" borderId="0" xfId="4" quotePrefix="1" applyFont="1" applyFill="1" applyBorder="1" applyAlignment="1">
      <alignment horizontal="center" vertical="center"/>
    </xf>
    <xf numFmtId="0" fontId="1" fillId="18" borderId="13" xfId="4" quotePrefix="1" applyFont="1" applyFill="1" applyBorder="1" applyAlignment="1">
      <alignment horizontal="center" vertical="center"/>
    </xf>
    <xf numFmtId="0" fontId="1" fillId="3" borderId="53" xfId="4" applyFont="1" applyFill="1" applyBorder="1" applyAlignment="1" applyProtection="1">
      <alignment vertical="center"/>
    </xf>
    <xf numFmtId="0" fontId="1" fillId="3" borderId="44" xfId="4" applyFont="1" applyFill="1" applyBorder="1" applyAlignment="1" applyProtection="1">
      <alignment vertical="center"/>
    </xf>
    <xf numFmtId="3" fontId="3" fillId="0" borderId="11" xfId="0" applyNumberFormat="1" applyFont="1" applyBorder="1" applyAlignment="1">
      <alignment horizontal="center" wrapText="1"/>
    </xf>
    <xf numFmtId="3" fontId="3" fillId="0" borderId="33" xfId="0" applyNumberFormat="1" applyFont="1" applyBorder="1" applyAlignment="1">
      <alignment horizontal="center" wrapText="1"/>
    </xf>
    <xf numFmtId="3" fontId="3" fillId="0" borderId="32" xfId="0" applyNumberFormat="1" applyFont="1" applyBorder="1" applyAlignment="1">
      <alignment horizontal="center" wrapText="1"/>
    </xf>
    <xf numFmtId="3" fontId="3" fillId="0" borderId="44" xfId="0" applyNumberFormat="1" applyFont="1" applyBorder="1" applyAlignment="1">
      <alignment horizontal="center" wrapText="1"/>
    </xf>
    <xf numFmtId="3" fontId="3" fillId="0" borderId="13" xfId="0" applyNumberFormat="1" applyFont="1" applyBorder="1" applyAlignment="1">
      <alignment horizontal="center" wrapText="1"/>
    </xf>
    <xf numFmtId="4" fontId="0" fillId="0" borderId="0" xfId="0" applyNumberFormat="1"/>
    <xf numFmtId="4" fontId="0" fillId="0" borderId="0" xfId="0" applyNumberFormat="1" applyFill="1"/>
    <xf numFmtId="0" fontId="0" fillId="0" borderId="0" xfId="0" applyAlignment="1">
      <alignment horizontal="center"/>
    </xf>
    <xf numFmtId="4" fontId="1" fillId="0" borderId="31" xfId="0" applyNumberFormat="1" applyFont="1" applyFill="1" applyBorder="1"/>
    <xf numFmtId="4" fontId="1" fillId="0" borderId="13" xfId="0" applyNumberFormat="1" applyFont="1" applyBorder="1"/>
    <xf numFmtId="4" fontId="1" fillId="0" borderId="41" xfId="0" applyNumberFormat="1" applyFont="1" applyFill="1" applyBorder="1"/>
    <xf numFmtId="4" fontId="1" fillId="0" borderId="31" xfId="0" applyNumberFormat="1" applyFont="1" applyBorder="1"/>
    <xf numFmtId="4" fontId="1" fillId="0" borderId="11" xfId="0" applyNumberFormat="1" applyFont="1" applyBorder="1"/>
    <xf numFmtId="4" fontId="1" fillId="0" borderId="32" xfId="0" applyNumberFormat="1" applyFont="1" applyBorder="1"/>
    <xf numFmtId="0" fontId="0" fillId="0" borderId="53" xfId="0" applyBorder="1" applyAlignment="1">
      <alignment horizontal="center"/>
    </xf>
    <xf numFmtId="49" fontId="0" fillId="0" borderId="53" xfId="0" applyNumberFormat="1" applyBorder="1" applyAlignment="1">
      <alignment horizontal="center"/>
    </xf>
    <xf numFmtId="49" fontId="3" fillId="0" borderId="53" xfId="0" applyNumberFormat="1" applyFont="1" applyBorder="1" applyAlignment="1">
      <alignment horizontal="center"/>
    </xf>
    <xf numFmtId="4" fontId="0" fillId="0" borderId="53" xfId="0" applyNumberFormat="1" applyBorder="1"/>
    <xf numFmtId="4" fontId="0" fillId="0" borderId="44" xfId="0" applyNumberFormat="1" applyBorder="1"/>
    <xf numFmtId="4" fontId="0" fillId="0" borderId="19" xfId="0" applyNumberFormat="1" applyBorder="1"/>
    <xf numFmtId="4" fontId="0" fillId="0" borderId="18" xfId="0" applyNumberFormat="1" applyBorder="1"/>
    <xf numFmtId="4" fontId="0" fillId="0" borderId="41" xfId="0" applyNumberFormat="1" applyBorder="1"/>
    <xf numFmtId="4" fontId="0" fillId="0" borderId="40" xfId="0" applyNumberFormat="1" applyBorder="1"/>
    <xf numFmtId="4" fontId="1" fillId="0" borderId="44" xfId="0" applyNumberFormat="1" applyFont="1" applyBorder="1"/>
    <xf numFmtId="4" fontId="1" fillId="0" borderId="19" xfId="0" applyNumberFormat="1" applyFont="1" applyBorder="1"/>
    <xf numFmtId="4" fontId="1" fillId="0" borderId="18" xfId="0" applyNumberFormat="1" applyFont="1" applyBorder="1"/>
    <xf numFmtId="4" fontId="1" fillId="0" borderId="17" xfId="0" applyNumberFormat="1" applyFont="1" applyBorder="1"/>
    <xf numFmtId="49" fontId="3" fillId="0" borderId="26" xfId="0" applyNumberFormat="1" applyFont="1" applyBorder="1" applyAlignment="1">
      <alignment wrapText="1"/>
    </xf>
    <xf numFmtId="49" fontId="3" fillId="0" borderId="53" xfId="0" applyNumberFormat="1" applyFont="1" applyBorder="1" applyAlignment="1">
      <alignment wrapText="1"/>
    </xf>
    <xf numFmtId="0" fontId="0" fillId="0" borderId="53" xfId="0" applyBorder="1"/>
    <xf numFmtId="0" fontId="1" fillId="0" borderId="39" xfId="0" applyFont="1" applyBorder="1"/>
    <xf numFmtId="0" fontId="1" fillId="0" borderId="38" xfId="0" applyFont="1" applyBorder="1"/>
    <xf numFmtId="186" fontId="3" fillId="0" borderId="47" xfId="0" applyNumberFormat="1" applyFont="1" applyBorder="1" applyAlignment="1">
      <alignment horizontal="right"/>
    </xf>
    <xf numFmtId="187" fontId="3" fillId="0" borderId="11" xfId="0" applyNumberFormat="1" applyFont="1" applyBorder="1" applyAlignment="1">
      <alignment horizontal="right"/>
    </xf>
    <xf numFmtId="187" fontId="3" fillId="0" borderId="47" xfId="0" applyNumberFormat="1" applyFont="1" applyBorder="1" applyAlignment="1">
      <alignment horizontal="right"/>
    </xf>
    <xf numFmtId="188" fontId="3" fillId="0" borderId="11" xfId="0" applyNumberFormat="1" applyFont="1" applyBorder="1" applyAlignment="1">
      <alignment horizontal="right"/>
    </xf>
    <xf numFmtId="188" fontId="3" fillId="0" borderId="47" xfId="0" applyNumberFormat="1" applyFont="1" applyBorder="1" applyAlignment="1">
      <alignment horizontal="right"/>
    </xf>
    <xf numFmtId="0" fontId="1" fillId="0" borderId="25" xfId="0" applyFont="1" applyBorder="1" applyAlignment="1">
      <alignment horizontal="center" vertical="center" wrapText="1"/>
    </xf>
    <xf numFmtId="3" fontId="3" fillId="0" borderId="11" xfId="0" applyNumberFormat="1" applyFont="1" applyBorder="1" applyAlignment="1">
      <alignment horizontal="center" vertical="center" wrapText="1"/>
    </xf>
    <xf numFmtId="0" fontId="1" fillId="0" borderId="0" xfId="0" applyFont="1" applyFill="1"/>
    <xf numFmtId="3" fontId="0" fillId="0" borderId="35" xfId="0" applyNumberFormat="1" applyBorder="1" applyAlignment="1">
      <alignment vertical="center" wrapText="1"/>
    </xf>
    <xf numFmtId="3" fontId="0" fillId="0" borderId="96" xfId="0" applyNumberFormat="1" applyBorder="1" applyAlignment="1">
      <alignment vertical="center" wrapText="1"/>
    </xf>
    <xf numFmtId="3" fontId="0" fillId="0" borderId="91" xfId="0" applyNumberFormat="1" applyBorder="1" applyAlignment="1">
      <alignment vertical="center" wrapText="1"/>
    </xf>
    <xf numFmtId="189" fontId="0" fillId="15" borderId="91" xfId="0" applyNumberFormat="1" applyFill="1" applyBorder="1" applyAlignment="1">
      <alignment vertical="center" wrapText="1"/>
    </xf>
    <xf numFmtId="3" fontId="0" fillId="15" borderId="91" xfId="0" applyNumberFormat="1" applyFill="1" applyBorder="1" applyAlignment="1">
      <alignment vertical="center" wrapText="1"/>
    </xf>
    <xf numFmtId="3" fontId="0" fillId="15" borderId="94" xfId="0" applyNumberFormat="1" applyFill="1" applyBorder="1" applyAlignment="1">
      <alignment vertical="center" wrapText="1"/>
    </xf>
    <xf numFmtId="0" fontId="11" fillId="0" borderId="6" xfId="0" applyFont="1" applyFill="1" applyBorder="1" applyAlignment="1"/>
    <xf numFmtId="0" fontId="11" fillId="0" borderId="2" xfId="0" applyFont="1" applyFill="1" applyBorder="1" applyAlignment="1"/>
    <xf numFmtId="0" fontId="11" fillId="0" borderId="47" xfId="0" applyFont="1" applyFill="1" applyBorder="1" applyAlignment="1"/>
    <xf numFmtId="0" fontId="11" fillId="0" borderId="58" xfId="0" applyFont="1" applyFill="1" applyBorder="1" applyAlignment="1"/>
    <xf numFmtId="0" fontId="11" fillId="0" borderId="0" xfId="0" applyFont="1" applyFill="1" applyBorder="1" applyAlignment="1"/>
    <xf numFmtId="0" fontId="11" fillId="0" borderId="63" xfId="0" applyFont="1" applyFill="1" applyBorder="1" applyAlignment="1"/>
    <xf numFmtId="0" fontId="11" fillId="0" borderId="1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7" xfId="0" applyFont="1" applyFill="1" applyBorder="1" applyAlignment="1">
      <alignment vertical="center" wrapText="1"/>
    </xf>
    <xf numFmtId="3" fontId="11" fillId="0" borderId="13" xfId="0" applyNumberFormat="1" applyFont="1" applyFill="1" applyBorder="1" applyAlignment="1">
      <alignment vertical="center"/>
    </xf>
    <xf numFmtId="9" fontId="11" fillId="0" borderId="13" xfId="0" applyNumberFormat="1" applyFont="1" applyFill="1" applyBorder="1"/>
    <xf numFmtId="0" fontId="11" fillId="0" borderId="13" xfId="0" applyFont="1" applyFill="1" applyBorder="1"/>
    <xf numFmtId="0" fontId="11" fillId="0" borderId="11" xfId="0" applyFont="1" applyFill="1" applyBorder="1"/>
    <xf numFmtId="3" fontId="11" fillId="0" borderId="13" xfId="0" applyNumberFormat="1" applyFont="1" applyFill="1" applyBorder="1"/>
    <xf numFmtId="0" fontId="1" fillId="0" borderId="11" xfId="0" applyFont="1" applyFill="1" applyBorder="1"/>
    <xf numFmtId="9" fontId="11" fillId="0" borderId="13" xfId="0" applyNumberFormat="1" applyFont="1" applyFill="1" applyBorder="1" applyAlignment="1">
      <alignment wrapText="1"/>
    </xf>
    <xf numFmtId="0" fontId="11" fillId="0" borderId="13" xfId="0" applyFont="1" applyFill="1" applyBorder="1" applyAlignment="1">
      <alignment wrapText="1"/>
    </xf>
    <xf numFmtId="0" fontId="11" fillId="0" borderId="11" xfId="0" applyFont="1" applyFill="1" applyBorder="1" applyAlignment="1">
      <alignment wrapText="1"/>
    </xf>
    <xf numFmtId="0" fontId="11" fillId="0" borderId="39" xfId="0" applyFont="1" applyFill="1" applyBorder="1" applyAlignment="1">
      <alignment vertical="center" wrapText="1"/>
    </xf>
    <xf numFmtId="3" fontId="11" fillId="0" borderId="31" xfId="0" applyNumberFormat="1" applyFont="1" applyFill="1" applyBorder="1" applyAlignment="1">
      <alignment vertical="center" wrapText="1"/>
    </xf>
    <xf numFmtId="9" fontId="11" fillId="0" borderId="31" xfId="0" applyNumberFormat="1" applyFont="1" applyFill="1" applyBorder="1"/>
    <xf numFmtId="0" fontId="11" fillId="0" borderId="31" xfId="0" applyFont="1" applyFill="1" applyBorder="1"/>
    <xf numFmtId="0" fontId="11" fillId="0" borderId="33" xfId="0" applyFont="1" applyFill="1" applyBorder="1"/>
    <xf numFmtId="0" fontId="11" fillId="0" borderId="58" xfId="0" applyFont="1" applyFill="1" applyBorder="1"/>
    <xf numFmtId="0" fontId="11" fillId="0" borderId="27" xfId="0" applyFont="1" applyFill="1" applyBorder="1"/>
    <xf numFmtId="0" fontId="11" fillId="0" borderId="23" xfId="0" applyFont="1" applyFill="1" applyBorder="1"/>
    <xf numFmtId="0" fontId="11" fillId="0" borderId="25" xfId="0" applyFont="1" applyFill="1" applyBorder="1"/>
    <xf numFmtId="0" fontId="11" fillId="0" borderId="9" xfId="0" applyFont="1" applyFill="1" applyBorder="1" applyAlignment="1"/>
    <xf numFmtId="0" fontId="11" fillId="0" borderId="10" xfId="0" applyFont="1" applyFill="1" applyBorder="1" applyAlignment="1"/>
    <xf numFmtId="0" fontId="11" fillId="0" borderId="50" xfId="0" applyFont="1" applyFill="1" applyBorder="1" applyAlignment="1"/>
    <xf numFmtId="0" fontId="11" fillId="0" borderId="27" xfId="0" applyFont="1" applyFill="1" applyBorder="1" applyAlignment="1"/>
    <xf numFmtId="0" fontId="11" fillId="0" borderId="23" xfId="0" applyFont="1" applyFill="1" applyBorder="1" applyAlignment="1"/>
    <xf numFmtId="0" fontId="11" fillId="0" borderId="62" xfId="0" applyFont="1" applyFill="1" applyBorder="1" applyAlignment="1"/>
    <xf numFmtId="0" fontId="1" fillId="0" borderId="13" xfId="0" applyFont="1" applyFill="1" applyBorder="1" applyAlignment="1">
      <alignment vertical="center"/>
    </xf>
    <xf numFmtId="0" fontId="11" fillId="0" borderId="13" xfId="0" applyFont="1" applyFill="1" applyBorder="1" applyAlignment="1"/>
    <xf numFmtId="10" fontId="11" fillId="0" borderId="13" xfId="0" applyNumberFormat="1" applyFont="1" applyFill="1" applyBorder="1" applyAlignment="1"/>
    <xf numFmtId="9" fontId="11" fillId="0" borderId="13" xfId="0" applyNumberFormat="1" applyFont="1" applyFill="1" applyBorder="1" applyAlignment="1"/>
    <xf numFmtId="9" fontId="1" fillId="0" borderId="13" xfId="0" quotePrefix="1" applyNumberFormat="1" applyFont="1" applyFill="1" applyBorder="1" applyAlignment="1">
      <alignment horizontal="left" wrapText="1"/>
    </xf>
    <xf numFmtId="10" fontId="1" fillId="0" borderId="13" xfId="0" applyNumberFormat="1" applyFont="1" applyFill="1" applyBorder="1" applyAlignment="1"/>
    <xf numFmtId="0" fontId="11" fillId="0" borderId="41" xfId="0" applyFont="1" applyFill="1" applyBorder="1" applyAlignment="1">
      <alignment vertical="center"/>
    </xf>
    <xf numFmtId="0" fontId="11" fillId="0" borderId="41" xfId="0" applyFont="1" applyFill="1" applyBorder="1" applyAlignment="1"/>
    <xf numFmtId="0" fontId="11" fillId="0" borderId="13" xfId="0" applyFont="1" applyFill="1" applyBorder="1" applyAlignment="1">
      <alignment vertical="center"/>
    </xf>
    <xf numFmtId="0" fontId="11" fillId="0" borderId="2" xfId="0" applyFont="1" applyFill="1" applyBorder="1" applyAlignment="1">
      <alignment wrapText="1"/>
    </xf>
    <xf numFmtId="0" fontId="11" fillId="0" borderId="47" xfId="0" applyFont="1" applyFill="1" applyBorder="1" applyAlignment="1">
      <alignment wrapText="1"/>
    </xf>
    <xf numFmtId="0" fontId="11" fillId="0" borderId="5" xfId="0" applyFont="1" applyFill="1" applyBorder="1" applyAlignment="1">
      <alignment wrapText="1"/>
    </xf>
    <xf numFmtId="0" fontId="11" fillId="0" borderId="1" xfId="0" applyFont="1" applyFill="1" applyBorder="1" applyAlignment="1">
      <alignment wrapText="1"/>
    </xf>
    <xf numFmtId="0" fontId="1" fillId="0" borderId="64" xfId="0" applyFont="1" applyBorder="1" applyAlignment="1"/>
    <xf numFmtId="0" fontId="1" fillId="0" borderId="1" xfId="0" applyFont="1" applyBorder="1" applyAlignment="1"/>
    <xf numFmtId="0" fontId="1" fillId="0" borderId="46" xfId="0" applyFont="1" applyBorder="1" applyAlignment="1"/>
    <xf numFmtId="0" fontId="1" fillId="0" borderId="63" xfId="0" applyFont="1" applyBorder="1" applyAlignment="1"/>
    <xf numFmtId="0" fontId="1" fillId="0" borderId="0" xfId="0" applyFont="1" applyBorder="1" applyAlignment="1"/>
    <xf numFmtId="0" fontId="1" fillId="0" borderId="53" xfId="0" applyFont="1" applyBorder="1" applyAlignment="1"/>
    <xf numFmtId="0" fontId="1" fillId="0" borderId="50" xfId="0" applyFont="1" applyBorder="1" applyAlignment="1"/>
    <xf numFmtId="0" fontId="1" fillId="0" borderId="10" xfId="0" applyFont="1" applyBorder="1" applyAlignment="1"/>
    <xf numFmtId="0" fontId="1" fillId="0" borderId="44" xfId="0" applyFont="1" applyBorder="1" applyAlignment="1"/>
    <xf numFmtId="0" fontId="5" fillId="7" borderId="61" xfId="0" applyNumberFormat="1" applyFont="1" applyFill="1" applyBorder="1" applyAlignment="1">
      <alignment horizontal="center" vertical="center" wrapText="1"/>
    </xf>
    <xf numFmtId="0" fontId="5" fillId="7" borderId="34" xfId="0" applyFont="1" applyFill="1" applyBorder="1" applyAlignment="1">
      <alignment vertical="center"/>
    </xf>
    <xf numFmtId="49" fontId="1" fillId="0" borderId="7" xfId="0" applyNumberFormat="1" applyFont="1" applyBorder="1" applyAlignment="1">
      <alignment horizontal="right" vertical="center" wrapText="1"/>
    </xf>
    <xf numFmtId="49" fontId="1" fillId="0" borderId="6" xfId="0" applyNumberFormat="1" applyFont="1" applyBorder="1" applyAlignment="1">
      <alignment horizontal="right" vertical="center" wrapText="1"/>
    </xf>
    <xf numFmtId="0" fontId="1" fillId="0" borderId="5" xfId="0" applyFont="1" applyBorder="1" applyAlignment="1">
      <alignment vertical="center" wrapText="1"/>
    </xf>
    <xf numFmtId="0" fontId="1" fillId="0" borderId="23" xfId="0" applyFont="1" applyBorder="1"/>
    <xf numFmtId="0" fontId="1" fillId="0" borderId="12" xfId="0" applyFont="1" applyBorder="1"/>
    <xf numFmtId="3" fontId="1" fillId="14" borderId="16" xfId="0" applyNumberFormat="1" applyFont="1" applyFill="1" applyBorder="1" applyAlignment="1">
      <alignment vertical="center" wrapText="1"/>
    </xf>
    <xf numFmtId="4" fontId="1" fillId="0" borderId="31" xfId="0" applyNumberFormat="1" applyFont="1" applyBorder="1" applyAlignment="1">
      <alignment vertical="center" wrapText="1"/>
    </xf>
    <xf numFmtId="49" fontId="1" fillId="0" borderId="39" xfId="0" applyNumberFormat="1" applyFont="1" applyBorder="1" applyAlignment="1">
      <alignment horizontal="right" vertical="center" wrapText="1"/>
    </xf>
    <xf numFmtId="4" fontId="1" fillId="0" borderId="13" xfId="0" applyNumberFormat="1" applyFont="1" applyBorder="1" applyAlignment="1">
      <alignment vertical="center" wrapText="1"/>
    </xf>
    <xf numFmtId="0" fontId="1" fillId="0" borderId="13" xfId="0" applyFont="1" applyBorder="1" applyAlignment="1">
      <alignment horizontal="right" vertical="center" wrapText="1"/>
    </xf>
    <xf numFmtId="10" fontId="1" fillId="0" borderId="15" xfId="138" applyNumberFormat="1" applyFont="1" applyBorder="1" applyAlignment="1">
      <alignment vertical="center" wrapText="1"/>
    </xf>
    <xf numFmtId="49" fontId="1" fillId="0" borderId="17" xfId="0" applyNumberFormat="1" applyFont="1" applyBorder="1" applyAlignment="1">
      <alignment horizontal="right" vertical="center" wrapText="1"/>
    </xf>
    <xf numFmtId="0" fontId="1" fillId="12" borderId="80" xfId="0" applyFont="1" applyFill="1" applyBorder="1" applyAlignment="1">
      <alignment vertical="center" wrapText="1"/>
    </xf>
    <xf numFmtId="0" fontId="1" fillId="12" borderId="101" xfId="0" applyFont="1" applyFill="1" applyBorder="1" applyAlignment="1">
      <alignment vertical="center" wrapText="1"/>
    </xf>
    <xf numFmtId="0" fontId="1" fillId="0" borderId="96" xfId="0" applyFont="1" applyBorder="1"/>
    <xf numFmtId="0" fontId="1" fillId="0" borderId="86" xfId="0" applyFont="1" applyBorder="1"/>
    <xf numFmtId="0" fontId="1" fillId="0" borderId="37" xfId="0" applyFont="1" applyFill="1" applyBorder="1"/>
    <xf numFmtId="0" fontId="1" fillId="0" borderId="12" xfId="0" applyFont="1" applyFill="1" applyBorder="1"/>
    <xf numFmtId="0" fontId="1" fillId="0" borderId="58" xfId="0" applyFont="1" applyBorder="1" applyAlignment="1">
      <alignment vertical="center"/>
    </xf>
    <xf numFmtId="0" fontId="1" fillId="0" borderId="0" xfId="0" applyFont="1" applyBorder="1" applyAlignment="1">
      <alignment horizontal="center"/>
    </xf>
    <xf numFmtId="0" fontId="1" fillId="0" borderId="0" xfId="0" applyFont="1" applyFill="1" applyBorder="1"/>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wrapText="1"/>
    </xf>
    <xf numFmtId="0" fontId="5" fillId="0" borderId="39" xfId="0" applyFont="1" applyBorder="1" applyAlignment="1">
      <alignment wrapText="1"/>
    </xf>
    <xf numFmtId="0" fontId="5" fillId="0" borderId="38" xfId="0" applyFont="1" applyBorder="1" applyAlignment="1">
      <alignment wrapText="1"/>
    </xf>
    <xf numFmtId="0" fontId="5" fillId="0" borderId="25" xfId="0" applyFont="1" applyBorder="1" applyAlignment="1">
      <alignment wrapText="1"/>
    </xf>
    <xf numFmtId="0" fontId="5" fillId="0" borderId="12" xfId="0" applyFont="1" applyBorder="1" applyAlignment="1">
      <alignment wrapText="1"/>
    </xf>
    <xf numFmtId="0" fontId="5" fillId="0" borderId="61" xfId="0" applyFont="1" applyBorder="1" applyAlignment="1">
      <alignment wrapText="1"/>
    </xf>
    <xf numFmtId="0" fontId="5" fillId="0" borderId="58" xfId="0" applyFont="1" applyBorder="1" applyAlignment="1">
      <alignment wrapText="1"/>
    </xf>
    <xf numFmtId="0" fontId="5" fillId="0" borderId="0" xfId="0" applyFont="1" applyBorder="1" applyAlignment="1">
      <alignment wrapText="1"/>
    </xf>
    <xf numFmtId="0" fontId="5" fillId="0" borderId="63" xfId="0" applyFont="1" applyBorder="1" applyAlignment="1">
      <alignment wrapText="1"/>
    </xf>
    <xf numFmtId="0" fontId="5" fillId="0" borderId="27" xfId="0" applyFont="1" applyBorder="1" applyAlignment="1">
      <alignment wrapText="1"/>
    </xf>
    <xf numFmtId="0" fontId="5" fillId="0" borderId="23" xfId="0" applyFont="1" applyBorder="1" applyAlignment="1">
      <alignment wrapText="1"/>
    </xf>
    <xf numFmtId="0" fontId="5" fillId="0" borderId="62" xfId="0" applyFont="1" applyBorder="1" applyAlignment="1">
      <alignment wrapText="1"/>
    </xf>
    <xf numFmtId="49" fontId="2" fillId="17" borderId="12" xfId="0" applyNumberFormat="1" applyFont="1" applyFill="1" applyBorder="1" applyAlignment="1">
      <alignment horizontal="left"/>
    </xf>
    <xf numFmtId="49" fontId="2" fillId="17" borderId="0" xfId="0" applyNumberFormat="1" applyFont="1" applyFill="1" applyBorder="1" applyAlignment="1">
      <alignment horizontal="left"/>
    </xf>
    <xf numFmtId="0" fontId="2" fillId="9" borderId="36" xfId="0" applyFont="1" applyFill="1" applyBorder="1" applyAlignment="1">
      <alignment horizontal="center" vertical="center" wrapText="1"/>
    </xf>
    <xf numFmtId="0" fontId="2" fillId="9" borderId="54"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5" fillId="7" borderId="8" xfId="0" applyFont="1" applyFill="1" applyBorder="1" applyAlignment="1">
      <alignment horizontal="left" vertical="center" wrapText="1"/>
    </xf>
    <xf numFmtId="0" fontId="3" fillId="0" borderId="62" xfId="0" applyFont="1" applyFill="1" applyBorder="1" applyAlignment="1"/>
    <xf numFmtId="0" fontId="3" fillId="0" borderId="23" xfId="0" applyFont="1" applyFill="1" applyBorder="1" applyAlignment="1"/>
    <xf numFmtId="0" fontId="3" fillId="0" borderId="27" xfId="0" applyFont="1" applyFill="1" applyBorder="1" applyAlignment="1"/>
    <xf numFmtId="0" fontId="3" fillId="0" borderId="63" xfId="0" applyFont="1" applyFill="1" applyBorder="1" applyAlignment="1"/>
    <xf numFmtId="0" fontId="3" fillId="0" borderId="0" xfId="0" applyFont="1" applyFill="1" applyBorder="1" applyAlignment="1"/>
    <xf numFmtId="0" fontId="3" fillId="0" borderId="58" xfId="0" applyFont="1" applyFill="1" applyBorder="1" applyAlignment="1"/>
    <xf numFmtId="0" fontId="3" fillId="0" borderId="50" xfId="0" applyFont="1" applyFill="1" applyBorder="1" applyAlignment="1"/>
    <xf numFmtId="0" fontId="3" fillId="0" borderId="10" xfId="0" applyFont="1" applyFill="1" applyBorder="1" applyAlignment="1"/>
    <xf numFmtId="0" fontId="3" fillId="0" borderId="9" xfId="0" applyFont="1" applyFill="1" applyBorder="1" applyAlignment="1"/>
    <xf numFmtId="0" fontId="3" fillId="0" borderId="62" xfId="0" applyFont="1" applyFill="1" applyBorder="1" applyAlignment="1">
      <alignment wrapText="1"/>
    </xf>
    <xf numFmtId="0" fontId="3" fillId="0" borderId="23" xfId="0" applyFont="1" applyFill="1" applyBorder="1" applyAlignment="1">
      <alignment wrapText="1"/>
    </xf>
    <xf numFmtId="0" fontId="3" fillId="0" borderId="27" xfId="0" applyFont="1" applyFill="1" applyBorder="1" applyAlignment="1">
      <alignment wrapText="1"/>
    </xf>
    <xf numFmtId="0" fontId="3" fillId="0" borderId="63" xfId="0" applyFont="1" applyFill="1" applyBorder="1" applyAlignment="1">
      <alignment wrapText="1"/>
    </xf>
    <xf numFmtId="0" fontId="3" fillId="0" borderId="0" xfId="0" applyFont="1" applyFill="1" applyBorder="1" applyAlignment="1">
      <alignment wrapText="1"/>
    </xf>
    <xf numFmtId="0" fontId="3" fillId="0" borderId="58" xfId="0" applyFont="1" applyFill="1" applyBorder="1" applyAlignment="1">
      <alignment wrapText="1"/>
    </xf>
    <xf numFmtId="0" fontId="3" fillId="0" borderId="61" xfId="0" applyFont="1" applyFill="1" applyBorder="1" applyAlignment="1">
      <alignment wrapText="1"/>
    </xf>
    <xf numFmtId="0" fontId="3" fillId="0" borderId="12" xfId="0" applyFont="1" applyFill="1" applyBorder="1" applyAlignment="1">
      <alignment wrapText="1"/>
    </xf>
    <xf numFmtId="0" fontId="3" fillId="0" borderId="25" xfId="0" applyFont="1" applyFill="1" applyBorder="1" applyAlignment="1">
      <alignment wrapText="1"/>
    </xf>
    <xf numFmtId="0" fontId="3" fillId="0" borderId="50" xfId="0" applyFont="1" applyFill="1" applyBorder="1" applyAlignment="1">
      <alignment wrapText="1"/>
    </xf>
    <xf numFmtId="0" fontId="3" fillId="0" borderId="10" xfId="0" applyFont="1" applyFill="1" applyBorder="1" applyAlignment="1">
      <alignment wrapText="1"/>
    </xf>
    <xf numFmtId="0" fontId="3" fillId="0" borderId="9" xfId="0" applyFont="1" applyFill="1" applyBorder="1" applyAlignment="1">
      <alignment wrapText="1"/>
    </xf>
    <xf numFmtId="0" fontId="3" fillId="0" borderId="44" xfId="0" applyFont="1" applyFill="1" applyBorder="1"/>
    <xf numFmtId="0" fontId="3" fillId="0" borderId="19" xfId="0" applyFont="1" applyFill="1" applyBorder="1"/>
    <xf numFmtId="0" fontId="3" fillId="0" borderId="50" xfId="0" applyFont="1" applyFill="1" applyBorder="1"/>
    <xf numFmtId="0" fontId="3" fillId="0" borderId="18" xfId="0" applyFont="1" applyFill="1" applyBorder="1"/>
    <xf numFmtId="49" fontId="3" fillId="0" borderId="11"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47" xfId="0" applyNumberFormat="1" applyFont="1" applyFill="1" applyBorder="1" applyAlignment="1">
      <alignment vertical="center" wrapText="1"/>
    </xf>
    <xf numFmtId="49" fontId="3" fillId="0" borderId="17" xfId="0" applyNumberFormat="1" applyFont="1" applyFill="1" applyBorder="1" applyAlignment="1">
      <alignment vertical="center" wrapText="1"/>
    </xf>
    <xf numFmtId="49" fontId="3" fillId="0" borderId="32"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49" xfId="0" applyNumberFormat="1" applyFont="1" applyFill="1" applyBorder="1" applyAlignment="1">
      <alignment vertical="center" wrapText="1"/>
    </xf>
    <xf numFmtId="49" fontId="3" fillId="0" borderId="38" xfId="0" applyNumberFormat="1" applyFont="1" applyFill="1" applyBorder="1" applyAlignment="1">
      <alignment vertical="center" wrapText="1"/>
    </xf>
    <xf numFmtId="49" fontId="3" fillId="0" borderId="33" xfId="0" applyNumberFormat="1" applyFont="1" applyFill="1" applyBorder="1" applyAlignment="1">
      <alignment vertical="center" wrapText="1"/>
    </xf>
    <xf numFmtId="49" fontId="3" fillId="0" borderId="31" xfId="0" applyNumberFormat="1" applyFont="1" applyFill="1" applyBorder="1" applyAlignment="1">
      <alignment vertical="center" wrapText="1"/>
    </xf>
    <xf numFmtId="49" fontId="3" fillId="0" borderId="48" xfId="0" applyNumberFormat="1" applyFont="1" applyFill="1" applyBorder="1" applyAlignment="1">
      <alignment vertical="center" wrapText="1"/>
    </xf>
    <xf numFmtId="49" fontId="3" fillId="0" borderId="39" xfId="0" applyNumberFormat="1" applyFont="1" applyFill="1" applyBorder="1" applyAlignment="1">
      <alignment vertical="center" wrapText="1"/>
    </xf>
    <xf numFmtId="49" fontId="3" fillId="0" borderId="44" xfId="0" applyNumberFormat="1" applyFont="1" applyFill="1" applyBorder="1" applyAlignment="1"/>
    <xf numFmtId="49" fontId="3" fillId="0" borderId="19" xfId="0" applyNumberFormat="1" applyFont="1" applyFill="1" applyBorder="1" applyAlignment="1"/>
    <xf numFmtId="49" fontId="3" fillId="0" borderId="11" xfId="0" applyNumberFormat="1" applyFont="1" applyFill="1" applyBorder="1" applyAlignment="1"/>
    <xf numFmtId="49" fontId="3" fillId="0" borderId="13" xfId="0" applyNumberFormat="1" applyFont="1" applyFill="1" applyBorder="1" applyAlignment="1"/>
    <xf numFmtId="49" fontId="3" fillId="0" borderId="46" xfId="0" applyNumberFormat="1" applyFont="1" applyFill="1" applyBorder="1" applyAlignment="1"/>
    <xf numFmtId="49" fontId="3" fillId="0" borderId="41" xfId="0" applyNumberFormat="1" applyFont="1" applyFill="1" applyBorder="1" applyAlignment="1"/>
    <xf numFmtId="49" fontId="3" fillId="0" borderId="33" xfId="0" applyNumberFormat="1" applyFont="1" applyFill="1" applyBorder="1" applyAlignment="1"/>
    <xf numFmtId="49" fontId="3" fillId="0" borderId="31" xfId="0" applyNumberFormat="1" applyFont="1" applyFill="1" applyBorder="1" applyAlignment="1"/>
    <xf numFmtId="49" fontId="3" fillId="0" borderId="32"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11" fontId="3" fillId="0" borderId="33" xfId="0" applyNumberFormat="1" applyFont="1" applyFill="1" applyBorder="1"/>
    <xf numFmtId="11" fontId="3" fillId="0" borderId="31" xfId="0" applyNumberFormat="1" applyFont="1" applyFill="1" applyBorder="1"/>
    <xf numFmtId="11" fontId="3" fillId="0" borderId="62" xfId="0" applyNumberFormat="1" applyFont="1" applyFill="1" applyBorder="1" applyAlignment="1">
      <alignment wrapText="1"/>
    </xf>
    <xf numFmtId="11" fontId="3" fillId="0" borderId="23" xfId="0" applyNumberFormat="1" applyFont="1" applyFill="1" applyBorder="1" applyAlignment="1">
      <alignment wrapText="1"/>
    </xf>
    <xf numFmtId="11" fontId="3" fillId="0" borderId="27" xfId="0" applyNumberFormat="1" applyFont="1" applyFill="1" applyBorder="1" applyAlignment="1">
      <alignment wrapText="1"/>
    </xf>
    <xf numFmtId="11" fontId="3" fillId="0" borderId="11" xfId="0" applyNumberFormat="1" applyFont="1" applyFill="1" applyBorder="1"/>
    <xf numFmtId="11" fontId="3" fillId="0" borderId="13" xfId="0" applyNumberFormat="1" applyFont="1" applyFill="1" applyBorder="1"/>
    <xf numFmtId="11" fontId="3" fillId="0" borderId="63" xfId="0" applyNumberFormat="1" applyFont="1" applyFill="1" applyBorder="1" applyAlignment="1">
      <alignment wrapText="1"/>
    </xf>
    <xf numFmtId="11" fontId="3" fillId="0" borderId="0" xfId="0" applyNumberFormat="1" applyFont="1" applyFill="1" applyBorder="1" applyAlignment="1">
      <alignment wrapText="1"/>
    </xf>
    <xf numFmtId="11" fontId="3" fillId="0" borderId="58" xfId="0" applyNumberFormat="1" applyFont="1" applyFill="1" applyBorder="1" applyAlignment="1">
      <alignment wrapText="1"/>
    </xf>
    <xf numFmtId="11" fontId="3" fillId="0" borderId="11" xfId="0" applyNumberFormat="1" applyFont="1" applyFill="1" applyBorder="1" applyAlignment="1">
      <alignment wrapText="1"/>
    </xf>
    <xf numFmtId="11" fontId="3" fillId="0" borderId="13" xfId="0" applyNumberFormat="1" applyFont="1" applyFill="1" applyBorder="1" applyAlignment="1">
      <alignment wrapText="1"/>
    </xf>
    <xf numFmtId="11" fontId="3" fillId="0" borderId="32" xfId="0" applyNumberFormat="1" applyFont="1" applyFill="1" applyBorder="1" applyAlignment="1">
      <alignment wrapText="1"/>
    </xf>
    <xf numFmtId="11" fontId="3" fillId="0" borderId="30" xfId="0" applyNumberFormat="1" applyFont="1" applyFill="1" applyBorder="1" applyAlignment="1">
      <alignment wrapText="1"/>
    </xf>
    <xf numFmtId="11" fontId="3" fillId="0" borderId="61" xfId="0" applyNumberFormat="1" applyFont="1" applyFill="1" applyBorder="1" applyAlignment="1">
      <alignment wrapText="1"/>
    </xf>
    <xf numFmtId="11" fontId="3" fillId="0" borderId="12" xfId="0" applyNumberFormat="1" applyFont="1" applyFill="1" applyBorder="1" applyAlignment="1">
      <alignment wrapText="1"/>
    </xf>
    <xf numFmtId="11" fontId="3" fillId="0" borderId="25" xfId="0" applyNumberFormat="1" applyFont="1" applyFill="1" applyBorder="1" applyAlignment="1">
      <alignment wrapText="1"/>
    </xf>
    <xf numFmtId="11" fontId="3" fillId="0" borderId="44" xfId="0" applyNumberFormat="1" applyFont="1" applyFill="1" applyBorder="1" applyAlignment="1">
      <alignment wrapText="1"/>
    </xf>
    <xf numFmtId="11" fontId="3" fillId="0" borderId="19" xfId="0" applyNumberFormat="1" applyFont="1" applyFill="1" applyBorder="1" applyAlignment="1">
      <alignment wrapText="1"/>
    </xf>
    <xf numFmtId="11" fontId="3" fillId="0" borderId="11" xfId="0" applyNumberFormat="1" applyFont="1" applyFill="1" applyBorder="1" applyAlignment="1">
      <alignment horizontal="center" vertical="center" wrapText="1"/>
    </xf>
    <xf numFmtId="11" fontId="3" fillId="0" borderId="13" xfId="0" applyNumberFormat="1" applyFont="1" applyFill="1" applyBorder="1" applyAlignment="1">
      <alignment horizontal="center" vertical="center" wrapText="1"/>
    </xf>
    <xf numFmtId="11" fontId="3" fillId="0" borderId="62" xfId="0" applyNumberFormat="1" applyFont="1" applyFill="1" applyBorder="1" applyAlignment="1">
      <alignment vertical="center" wrapText="1"/>
    </xf>
    <xf numFmtId="11" fontId="3" fillId="0" borderId="23" xfId="0" applyNumberFormat="1" applyFont="1" applyFill="1" applyBorder="1" applyAlignment="1">
      <alignment vertical="center" wrapText="1"/>
    </xf>
    <xf numFmtId="11" fontId="3" fillId="0" borderId="27" xfId="0" applyNumberFormat="1" applyFont="1" applyFill="1" applyBorder="1" applyAlignment="1">
      <alignment vertical="center" wrapText="1"/>
    </xf>
    <xf numFmtId="11" fontId="3" fillId="0" borderId="63" xfId="0" applyNumberFormat="1" applyFont="1" applyFill="1" applyBorder="1" applyAlignment="1">
      <alignment vertical="center" wrapText="1"/>
    </xf>
    <xf numFmtId="11" fontId="3" fillId="0" borderId="0" xfId="0" applyNumberFormat="1" applyFont="1" applyFill="1" applyBorder="1" applyAlignment="1">
      <alignment vertical="center" wrapText="1"/>
    </xf>
    <xf numFmtId="11" fontId="3" fillId="0" borderId="58" xfId="0" applyNumberFormat="1" applyFont="1" applyFill="1" applyBorder="1" applyAlignment="1">
      <alignment vertical="center" wrapText="1"/>
    </xf>
    <xf numFmtId="11" fontId="3" fillId="0" borderId="61" xfId="0" applyNumberFormat="1" applyFont="1" applyFill="1" applyBorder="1" applyAlignment="1">
      <alignment vertical="center" wrapText="1"/>
    </xf>
    <xf numFmtId="11" fontId="3" fillId="0" borderId="12" xfId="0" applyNumberFormat="1" applyFont="1" applyFill="1" applyBorder="1" applyAlignment="1">
      <alignment vertical="center" wrapText="1"/>
    </xf>
    <xf numFmtId="11" fontId="3" fillId="0" borderId="25" xfId="0" applyNumberFormat="1" applyFont="1" applyFill="1" applyBorder="1" applyAlignment="1">
      <alignment vertical="center" wrapText="1"/>
    </xf>
    <xf numFmtId="11" fontId="3" fillId="0" borderId="50" xfId="0" applyNumberFormat="1" applyFont="1" applyFill="1" applyBorder="1" applyAlignment="1">
      <alignment vertical="center" wrapText="1"/>
    </xf>
    <xf numFmtId="11" fontId="3" fillId="0" borderId="10" xfId="0" applyNumberFormat="1" applyFont="1" applyFill="1" applyBorder="1" applyAlignment="1">
      <alignment vertical="center" wrapText="1"/>
    </xf>
    <xf numFmtId="11" fontId="3" fillId="0" borderId="9" xfId="0" applyNumberFormat="1" applyFont="1" applyFill="1" applyBorder="1" applyAlignment="1">
      <alignment vertical="center"/>
    </xf>
    <xf numFmtId="0" fontId="0" fillId="45" borderId="63" xfId="0" applyFill="1" applyBorder="1" applyAlignment="1"/>
    <xf numFmtId="0" fontId="0" fillId="45" borderId="0" xfId="0" applyFill="1" applyBorder="1" applyAlignment="1"/>
    <xf numFmtId="0" fontId="0" fillId="45" borderId="58" xfId="0" applyFill="1" applyBorder="1" applyAlignment="1"/>
    <xf numFmtId="0" fontId="0" fillId="0" borderId="62" xfId="0" applyFill="1" applyBorder="1" applyAlignment="1"/>
    <xf numFmtId="0" fontId="0" fillId="0" borderId="23" xfId="0" applyFill="1" applyBorder="1" applyAlignment="1"/>
    <xf numFmtId="0" fontId="0" fillId="0" borderId="27" xfId="0" applyFill="1" applyBorder="1" applyAlignment="1"/>
    <xf numFmtId="0" fontId="0" fillId="0" borderId="63" xfId="0" applyFill="1" applyBorder="1" applyAlignment="1"/>
    <xf numFmtId="0" fontId="0" fillId="0" borderId="0" xfId="0" applyFill="1" applyBorder="1" applyAlignment="1"/>
    <xf numFmtId="0" fontId="0" fillId="0" borderId="58" xfId="0" applyFill="1" applyBorder="1" applyAlignment="1"/>
    <xf numFmtId="0" fontId="0" fillId="0" borderId="50" xfId="0" applyFill="1" applyBorder="1" applyAlignment="1"/>
    <xf numFmtId="0" fontId="0" fillId="0" borderId="10" xfId="0" applyFill="1" applyBorder="1" applyAlignment="1"/>
    <xf numFmtId="0" fontId="0" fillId="0" borderId="9" xfId="0" applyFill="1" applyBorder="1" applyAlignment="1"/>
    <xf numFmtId="0" fontId="3" fillId="0" borderId="3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0" xfId="0" applyFont="1" applyFill="1" applyBorder="1" applyAlignment="1">
      <alignment horizontal="center" vertical="center"/>
    </xf>
    <xf numFmtId="49" fontId="3" fillId="0" borderId="13" xfId="0" applyNumberFormat="1" applyFont="1" applyFill="1" applyBorder="1" applyAlignment="1">
      <alignment wrapText="1"/>
    </xf>
    <xf numFmtId="49" fontId="3" fillId="0" borderId="17" xfId="0" applyNumberFormat="1" applyFont="1" applyFill="1" applyBorder="1" applyAlignment="1"/>
    <xf numFmtId="0" fontId="0" fillId="0" borderId="61" xfId="0" applyFill="1" applyBorder="1" applyAlignment="1"/>
    <xf numFmtId="0" fontId="0" fillId="0" borderId="12" xfId="0" applyFill="1" applyBorder="1" applyAlignment="1"/>
    <xf numFmtId="0" fontId="0" fillId="0" borderId="25" xfId="0" applyFill="1" applyBorder="1" applyAlignment="1"/>
    <xf numFmtId="0" fontId="3" fillId="0" borderId="31" xfId="0" applyFont="1" applyFill="1" applyBorder="1"/>
    <xf numFmtId="0" fontId="3" fillId="0" borderId="39" xfId="0" applyFont="1" applyFill="1" applyBorder="1"/>
    <xf numFmtId="0" fontId="3" fillId="0" borderId="13" xfId="0" applyFont="1" applyFill="1" applyBorder="1"/>
    <xf numFmtId="0" fontId="3" fillId="0" borderId="17" xfId="0" applyFont="1" applyFill="1" applyBorder="1"/>
    <xf numFmtId="0" fontId="3" fillId="0" borderId="30" xfId="0" applyFont="1" applyFill="1" applyBorder="1"/>
    <xf numFmtId="0" fontId="3" fillId="0" borderId="38" xfId="0" applyFont="1" applyFill="1" applyBorder="1"/>
    <xf numFmtId="0" fontId="0" fillId="0" borderId="31" xfId="0" applyFill="1" applyBorder="1"/>
    <xf numFmtId="0" fontId="0" fillId="0" borderId="39" xfId="0" applyFill="1" applyBorder="1"/>
    <xf numFmtId="0" fontId="0" fillId="0" borderId="13" xfId="0" applyFill="1" applyBorder="1"/>
    <xf numFmtId="0" fontId="0" fillId="0" borderId="17" xfId="0" applyFill="1" applyBorder="1"/>
    <xf numFmtId="0" fontId="0" fillId="0" borderId="44" xfId="0" applyFill="1" applyBorder="1"/>
    <xf numFmtId="0" fontId="0" fillId="0" borderId="19" xfId="0" applyFill="1" applyBorder="1"/>
    <xf numFmtId="0" fontId="0" fillId="0" borderId="18" xfId="0" applyFill="1" applyBorder="1"/>
    <xf numFmtId="0" fontId="0" fillId="0" borderId="11" xfId="0" applyFill="1" applyBorder="1"/>
    <xf numFmtId="0" fontId="0" fillId="0" borderId="46" xfId="0" applyFill="1" applyBorder="1"/>
    <xf numFmtId="0" fontId="0" fillId="0" borderId="41" xfId="0" applyFill="1" applyBorder="1"/>
    <xf numFmtId="0" fontId="0" fillId="0" borderId="40" xfId="0" applyFill="1" applyBorder="1"/>
    <xf numFmtId="0" fontId="0" fillId="0" borderId="33" xfId="0" applyFill="1" applyBorder="1"/>
    <xf numFmtId="49" fontId="3" fillId="0" borderId="11"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39"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38"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wrapText="1"/>
    </xf>
    <xf numFmtId="49" fontId="3" fillId="0" borderId="31" xfId="0" applyNumberFormat="1" applyFont="1" applyFill="1" applyBorder="1" applyAlignment="1">
      <alignment wrapText="1"/>
    </xf>
    <xf numFmtId="49" fontId="3" fillId="0" borderId="39" xfId="0" applyNumberFormat="1" applyFont="1" applyFill="1" applyBorder="1" applyAlignment="1">
      <alignment wrapText="1"/>
    </xf>
    <xf numFmtId="49" fontId="3" fillId="0" borderId="17" xfId="0" applyNumberFormat="1" applyFont="1" applyFill="1" applyBorder="1" applyAlignment="1">
      <alignment wrapText="1"/>
    </xf>
    <xf numFmtId="49" fontId="3" fillId="0" borderId="32" xfId="0" applyNumberFormat="1" applyFont="1" applyFill="1" applyBorder="1" applyAlignment="1"/>
    <xf numFmtId="49" fontId="3" fillId="0" borderId="30" xfId="0" applyNumberFormat="1" applyFont="1" applyFill="1" applyBorder="1" applyAlignment="1"/>
    <xf numFmtId="49" fontId="3" fillId="0" borderId="30" xfId="0" applyNumberFormat="1" applyFont="1" applyFill="1" applyBorder="1" applyAlignment="1">
      <alignment wrapText="1"/>
    </xf>
    <xf numFmtId="49" fontId="3" fillId="0" borderId="38" xfId="0" applyNumberFormat="1" applyFont="1" applyFill="1" applyBorder="1" applyAlignment="1"/>
    <xf numFmtId="49" fontId="3" fillId="0" borderId="39" xfId="0" applyNumberFormat="1" applyFont="1" applyFill="1" applyBorder="1" applyAlignment="1"/>
    <xf numFmtId="0" fontId="3" fillId="5" borderId="25" xfId="0" applyFont="1" applyFill="1" applyBorder="1" applyAlignment="1">
      <alignment vertical="center" wrapText="1"/>
    </xf>
    <xf numFmtId="0" fontId="3" fillId="5" borderId="12" xfId="0" applyFont="1" applyFill="1" applyBorder="1" applyAlignment="1">
      <alignment vertical="center" wrapText="1"/>
    </xf>
    <xf numFmtId="0" fontId="3" fillId="5" borderId="61" xfId="0" applyFont="1" applyFill="1" applyBorder="1" applyAlignment="1">
      <alignment vertical="center" wrapText="1"/>
    </xf>
    <xf numFmtId="0" fontId="3" fillId="5" borderId="58" xfId="0" applyFont="1" applyFill="1" applyBorder="1" applyAlignment="1">
      <alignment vertical="center" wrapText="1"/>
    </xf>
    <xf numFmtId="0" fontId="3" fillId="5" borderId="0" xfId="0" applyFont="1" applyFill="1" applyBorder="1" applyAlignment="1">
      <alignment vertical="center" wrapText="1"/>
    </xf>
    <xf numFmtId="0" fontId="3" fillId="5" borderId="63" xfId="0" applyFont="1" applyFill="1" applyBorder="1" applyAlignment="1">
      <alignment vertical="center" wrapText="1"/>
    </xf>
    <xf numFmtId="0" fontId="3" fillId="5" borderId="27" xfId="0" applyFont="1" applyFill="1" applyBorder="1" applyAlignment="1">
      <alignment vertical="center" wrapText="1"/>
    </xf>
    <xf numFmtId="0" fontId="3" fillId="5" borderId="23" xfId="0" applyFont="1" applyFill="1" applyBorder="1" applyAlignment="1">
      <alignment vertical="center" wrapText="1"/>
    </xf>
    <xf numFmtId="0" fontId="3" fillId="5" borderId="62" xfId="0" applyFont="1" applyFill="1" applyBorder="1" applyAlignment="1">
      <alignment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31" xfId="0" applyFont="1" applyFill="1" applyBorder="1" applyAlignment="1">
      <alignment horizontal="center" vertical="center" wrapText="1"/>
    </xf>
    <xf numFmtId="14" fontId="1" fillId="7" borderId="33" xfId="0" applyNumberFormat="1" applyFont="1" applyFill="1" applyBorder="1" applyAlignment="1">
      <alignment horizontal="center" vertical="center"/>
    </xf>
    <xf numFmtId="0" fontId="11" fillId="0" borderId="0" xfId="0" applyFont="1" applyBorder="1" applyAlignment="1">
      <alignment horizontal="left" vertical="center" wrapText="1"/>
    </xf>
    <xf numFmtId="49" fontId="5" fillId="7" borderId="29" xfId="0" applyNumberFormat="1" applyFont="1" applyFill="1" applyBorder="1" applyAlignment="1">
      <alignment horizontal="left" vertical="center" wrapText="1"/>
    </xf>
    <xf numFmtId="49" fontId="5"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3" fillId="17" borderId="0" xfId="0" applyFont="1" applyFill="1" applyBorder="1" applyAlignment="1">
      <alignment horizontal="center" vertical="center" wrapText="1"/>
    </xf>
    <xf numFmtId="49" fontId="2" fillId="17" borderId="4" xfId="0" applyNumberFormat="1" applyFont="1" applyFill="1" applyBorder="1" applyAlignment="1">
      <alignment horizontal="left" vertical="center"/>
    </xf>
    <xf numFmtId="49" fontId="2" fillId="17" borderId="8" xfId="0" applyNumberFormat="1" applyFont="1" applyFill="1" applyBorder="1" applyAlignment="1">
      <alignment horizontal="left" vertical="center"/>
    </xf>
    <xf numFmtId="49" fontId="2" fillId="17" borderId="22" xfId="0" applyNumberFormat="1" applyFont="1" applyFill="1" applyBorder="1" applyAlignment="1">
      <alignment horizontal="left" vertical="center"/>
    </xf>
    <xf numFmtId="49" fontId="5" fillId="0" borderId="74"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17" fillId="0" borderId="4" xfId="0" applyFont="1" applyFill="1" applyBorder="1" applyAlignment="1">
      <alignment horizontal="left" vertical="top"/>
    </xf>
    <xf numFmtId="0" fontId="17" fillId="0" borderId="59" xfId="0" applyFont="1" applyFill="1" applyBorder="1" applyAlignment="1">
      <alignment horizontal="left" vertical="top"/>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1" xfId="0" applyFont="1" applyBorder="1" applyAlignment="1">
      <alignment horizontal="left"/>
    </xf>
    <xf numFmtId="0" fontId="5" fillId="0" borderId="47" xfId="0" applyFont="1" applyBorder="1" applyAlignment="1">
      <alignment horizontal="left"/>
    </xf>
    <xf numFmtId="0" fontId="5" fillId="0" borderId="33" xfId="0" applyFont="1" applyBorder="1" applyAlignment="1">
      <alignment horizontal="left"/>
    </xf>
    <xf numFmtId="0" fontId="5" fillId="0" borderId="48" xfId="0" applyFont="1" applyBorder="1" applyAlignment="1">
      <alignment horizontal="left"/>
    </xf>
    <xf numFmtId="0" fontId="5" fillId="0" borderId="32" xfId="0" applyFont="1" applyBorder="1" applyAlignment="1">
      <alignment horizontal="left"/>
    </xf>
    <xf numFmtId="0" fontId="5" fillId="0" borderId="49" xfId="0" applyFont="1" applyBorder="1" applyAlignment="1">
      <alignment horizontal="left"/>
    </xf>
    <xf numFmtId="49" fontId="2" fillId="17" borderId="25" xfId="0" applyNumberFormat="1" applyFont="1" applyFill="1" applyBorder="1" applyAlignment="1">
      <alignment horizontal="left"/>
    </xf>
    <xf numFmtId="49" fontId="2" fillId="17" borderId="12" xfId="0" applyNumberFormat="1" applyFont="1" applyFill="1" applyBorder="1" applyAlignment="1">
      <alignment horizontal="left"/>
    </xf>
    <xf numFmtId="49" fontId="2" fillId="17" borderId="58" xfId="0" applyNumberFormat="1" applyFont="1" applyFill="1" applyBorder="1" applyAlignment="1">
      <alignment horizontal="left"/>
    </xf>
    <xf numFmtId="49" fontId="2" fillId="17" borderId="0" xfId="0" applyNumberFormat="1" applyFont="1" applyFill="1" applyBorder="1" applyAlignment="1">
      <alignment horizontal="left"/>
    </xf>
    <xf numFmtId="0" fontId="3" fillId="0" borderId="27" xfId="0" applyFont="1" applyBorder="1" applyAlignment="1">
      <alignment horizontal="center"/>
    </xf>
    <xf numFmtId="0" fontId="3" fillId="0" borderId="23" xfId="0" applyFont="1" applyBorder="1" applyAlignment="1">
      <alignment horizontal="center"/>
    </xf>
    <xf numFmtId="0" fontId="3" fillId="0" borderId="35" xfId="0" applyFont="1" applyBorder="1" applyAlignment="1">
      <alignment horizontal="center"/>
    </xf>
    <xf numFmtId="0" fontId="2" fillId="9" borderId="25"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61"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62"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9" borderId="51" xfId="0" applyFont="1" applyFill="1" applyBorder="1" applyAlignment="1">
      <alignment horizontal="center" vertical="center" wrapText="1"/>
    </xf>
    <xf numFmtId="0" fontId="5" fillId="0" borderId="7" xfId="0" applyFont="1" applyBorder="1" applyAlignment="1">
      <alignment horizontal="left" wrapText="1"/>
    </xf>
    <xf numFmtId="0" fontId="5" fillId="0" borderId="3" xfId="0" applyFont="1" applyBorder="1" applyAlignment="1">
      <alignment horizontal="left" wrapText="1"/>
    </xf>
    <xf numFmtId="0" fontId="5" fillId="0" borderId="48" xfId="0" applyFont="1" applyBorder="1" applyAlignment="1">
      <alignment horizontal="left" wrapText="1"/>
    </xf>
    <xf numFmtId="0" fontId="18" fillId="0" borderId="3" xfId="0" applyFont="1" applyBorder="1" applyAlignment="1">
      <alignment horizontal="left" wrapText="1"/>
    </xf>
    <xf numFmtId="0" fontId="18" fillId="0" borderId="48" xfId="0" applyFont="1" applyBorder="1" applyAlignment="1">
      <alignment horizontal="left" wrapText="1"/>
    </xf>
    <xf numFmtId="0" fontId="5" fillId="0" borderId="7" xfId="0" applyFont="1" applyBorder="1" applyAlignment="1">
      <alignment wrapText="1"/>
    </xf>
    <xf numFmtId="0" fontId="18" fillId="0" borderId="3" xfId="0" applyFont="1" applyBorder="1" applyAlignment="1">
      <alignment wrapText="1"/>
    </xf>
    <xf numFmtId="0" fontId="18" fillId="0" borderId="48" xfId="0" applyFont="1" applyBorder="1" applyAlignment="1">
      <alignment wrapText="1"/>
    </xf>
    <xf numFmtId="0" fontId="5" fillId="0" borderId="7" xfId="0" applyFont="1" applyBorder="1" applyAlignment="1">
      <alignment vertical="center" wrapText="1"/>
    </xf>
    <xf numFmtId="0" fontId="18" fillId="0" borderId="3" xfId="0" applyFont="1" applyBorder="1" applyAlignment="1">
      <alignment vertical="center" wrapText="1"/>
    </xf>
    <xf numFmtId="0" fontId="18" fillId="0" borderId="48" xfId="0" applyFont="1" applyBorder="1" applyAlignment="1">
      <alignment vertical="center" wrapText="1"/>
    </xf>
    <xf numFmtId="0" fontId="5" fillId="0" borderId="3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5" borderId="31"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56"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0" borderId="31" xfId="0" applyFont="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1" xfId="0" applyFont="1" applyFill="1" applyBorder="1" applyAlignment="1">
      <alignment horizontal="center" vertical="center" wrapText="1"/>
    </xf>
    <xf numFmtId="49" fontId="2" fillId="17" borderId="37" xfId="0" applyNumberFormat="1" applyFont="1" applyFill="1" applyBorder="1" applyAlignment="1">
      <alignment horizontal="left"/>
    </xf>
    <xf numFmtId="0" fontId="3" fillId="5"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9" borderId="58"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5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18" xfId="0" applyNumberFormat="1" applyFont="1" applyBorder="1" applyAlignment="1">
      <alignment horizontal="center" wrapText="1"/>
    </xf>
    <xf numFmtId="49" fontId="3" fillId="0" borderId="19" xfId="0" applyNumberFormat="1" applyFont="1" applyBorder="1" applyAlignment="1">
      <alignment horizontal="center" wrapText="1"/>
    </xf>
    <xf numFmtId="49" fontId="3" fillId="0" borderId="44" xfId="0" applyNumberFormat="1" applyFont="1" applyBorder="1" applyAlignment="1">
      <alignment horizont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3" fillId="2" borderId="54" xfId="0" applyFont="1" applyFill="1" applyBorder="1" applyAlignment="1">
      <alignment horizontal="center" vertical="center"/>
    </xf>
    <xf numFmtId="49" fontId="3" fillId="0" borderId="25"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0" fontId="5" fillId="0" borderId="11" xfId="0" applyFont="1" applyFill="1" applyBorder="1" applyAlignment="1">
      <alignment horizontal="left" vertical="center" wrapText="1"/>
    </xf>
    <xf numFmtId="0" fontId="5" fillId="0" borderId="47" xfId="0" applyFont="1" applyFill="1" applyBorder="1" applyAlignment="1">
      <alignment horizontal="left" vertic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2" fillId="0" borderId="8"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48" xfId="0" applyFont="1" applyBorder="1" applyAlignment="1">
      <alignment horizontal="center" vertical="center"/>
    </xf>
    <xf numFmtId="49" fontId="3" fillId="2" borderId="36" xfId="0" applyNumberFormat="1" applyFont="1" applyFill="1" applyBorder="1" applyAlignment="1">
      <alignment horizontal="center" vertical="center" wrapText="1"/>
    </xf>
    <xf numFmtId="49" fontId="3"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3" fillId="0" borderId="11" xfId="0" applyFont="1" applyBorder="1" applyAlignment="1">
      <alignment horizontal="center" vertical="center"/>
    </xf>
    <xf numFmtId="0" fontId="3" fillId="0" borderId="47" xfId="0" applyFont="1" applyBorder="1" applyAlignment="1">
      <alignment horizontal="center" vertical="center"/>
    </xf>
    <xf numFmtId="49" fontId="55" fillId="17" borderId="12" xfId="1" applyNumberFormat="1" applyFont="1" applyFill="1" applyBorder="1" applyAlignment="1" applyProtection="1">
      <alignment horizontal="left" vertical="top" wrapText="1"/>
    </xf>
    <xf numFmtId="49" fontId="55" fillId="17" borderId="37" xfId="1" applyNumberFormat="1" applyFont="1" applyFill="1" applyBorder="1" applyAlignment="1" applyProtection="1">
      <alignment horizontal="left" vertical="top" wrapText="1"/>
    </xf>
    <xf numFmtId="49" fontId="55" fillId="17" borderId="0" xfId="1" applyNumberFormat="1" applyFont="1" applyFill="1" applyBorder="1" applyAlignment="1" applyProtection="1">
      <alignment horizontal="left" vertical="top" wrapText="1"/>
    </xf>
    <xf numFmtId="49" fontId="55" fillId="17" borderId="42" xfId="1" applyNumberFormat="1" applyFont="1" applyFill="1" applyBorder="1" applyAlignment="1" applyProtection="1">
      <alignment horizontal="left" vertical="top" wrapText="1"/>
    </xf>
    <xf numFmtId="0" fontId="1" fillId="0" borderId="17" xfId="0" applyFont="1" applyBorder="1" applyAlignment="1">
      <alignment horizontal="left" vertical="center"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0" borderId="39" xfId="0" applyFont="1" applyBorder="1" applyAlignment="1">
      <alignment horizontal="left" vertical="center" wrapText="1"/>
    </xf>
    <xf numFmtId="0" fontId="1" fillId="0" borderId="31" xfId="0" applyFont="1" applyBorder="1" applyAlignment="1">
      <alignment horizontal="left" vertical="center" wrapText="1"/>
    </xf>
    <xf numFmtId="0" fontId="1" fillId="0" borderId="16" xfId="0" applyFont="1" applyBorder="1" applyAlignment="1">
      <alignment horizontal="left" vertical="center" wrapText="1"/>
    </xf>
    <xf numFmtId="0" fontId="1" fillId="0" borderId="43" xfId="0" applyFont="1" applyBorder="1" applyAlignment="1">
      <alignment horizontal="left" vertical="center" wrapText="1"/>
    </xf>
    <xf numFmtId="0" fontId="1" fillId="0" borderId="56" xfId="0" applyFont="1" applyBorder="1" applyAlignment="1">
      <alignment horizontal="left" vertical="center" wrapText="1"/>
    </xf>
    <xf numFmtId="0" fontId="1" fillId="0" borderId="52"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71"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 fillId="0" borderId="27" xfId="0" applyFont="1" applyFill="1" applyBorder="1" applyAlignment="1">
      <alignment horizontal="left"/>
    </xf>
    <xf numFmtId="0" fontId="1" fillId="0" borderId="23" xfId="0" applyFont="1" applyFill="1" applyBorder="1" applyAlignment="1">
      <alignment horizontal="left"/>
    </xf>
    <xf numFmtId="0" fontId="1" fillId="0" borderId="35" xfId="0" applyFont="1" applyFill="1" applyBorder="1" applyAlignment="1">
      <alignment horizontal="left"/>
    </xf>
    <xf numFmtId="0" fontId="16" fillId="9" borderId="25"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16" fillId="9" borderId="58"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63"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9" borderId="65" xfId="0" applyFont="1" applyFill="1" applyBorder="1" applyAlignment="1">
      <alignment horizontal="center" vertical="center" wrapText="1"/>
    </xf>
    <xf numFmtId="0" fontId="23" fillId="0" borderId="0" xfId="0" applyFont="1" applyAlignment="1">
      <alignment horizontal="center" vertical="center" wrapText="1"/>
    </xf>
    <xf numFmtId="49" fontId="1" fillId="0" borderId="13"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47" xfId="0" applyNumberFormat="1" applyFont="1" applyBorder="1" applyAlignment="1">
      <alignment horizontal="left" vertical="center" wrapText="1"/>
    </xf>
    <xf numFmtId="49" fontId="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4" fillId="0" borderId="12" xfId="0" applyFont="1" applyBorder="1" applyAlignment="1">
      <alignment horizontal="center" vertical="center" wrapText="1"/>
    </xf>
    <xf numFmtId="0" fontId="24" fillId="0" borderId="37" xfId="0" applyFont="1" applyBorder="1" applyAlignment="1">
      <alignment horizontal="center" vertical="center" wrapText="1"/>
    </xf>
    <xf numFmtId="0" fontId="16" fillId="9" borderId="27"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35" xfId="0" applyFont="1" applyBorder="1" applyAlignment="1">
      <alignment horizontal="center" vertical="center" wrapText="1"/>
    </xf>
    <xf numFmtId="0" fontId="5" fillId="7" borderId="4" xfId="0" applyFont="1" applyFill="1" applyBorder="1" applyAlignment="1">
      <alignment horizontal="left" vertical="center" wrapText="1"/>
    </xf>
    <xf numFmtId="0" fontId="0" fillId="0" borderId="8" xfId="0" applyBorder="1" applyAlignment="1">
      <alignment horizontal="left" vertical="center" wrapText="1"/>
    </xf>
    <xf numFmtId="49" fontId="2" fillId="17" borderId="25" xfId="0" applyNumberFormat="1" applyFont="1" applyFill="1" applyBorder="1" applyAlignment="1">
      <alignment horizontal="left" vertical="center"/>
    </xf>
    <xf numFmtId="49" fontId="2" fillId="17" borderId="12" xfId="0" applyNumberFormat="1" applyFont="1" applyFill="1" applyBorder="1" applyAlignment="1">
      <alignment horizontal="left" vertical="center"/>
    </xf>
    <xf numFmtId="49" fontId="2" fillId="17" borderId="58" xfId="0" applyNumberFormat="1" applyFont="1" applyFill="1" applyBorder="1" applyAlignment="1">
      <alignment horizontal="left" vertical="center"/>
    </xf>
    <xf numFmtId="49" fontId="2" fillId="17" borderId="0" xfId="0" applyNumberFormat="1" applyFont="1" applyFill="1" applyBorder="1" applyAlignment="1">
      <alignment horizontal="left" vertical="center"/>
    </xf>
    <xf numFmtId="49" fontId="1" fillId="0" borderId="41"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25" xfId="0" applyNumberFormat="1" applyFont="1" applyBorder="1" applyAlignment="1">
      <alignment horizontal="center" wrapText="1"/>
    </xf>
    <xf numFmtId="49" fontId="1" fillId="0" borderId="12" xfId="0" applyNumberFormat="1" applyFont="1" applyBorder="1" applyAlignment="1">
      <alignment horizontal="center" wrapText="1"/>
    </xf>
    <xf numFmtId="49" fontId="1" fillId="0" borderId="37" xfId="0" applyNumberFormat="1" applyFont="1" applyBorder="1" applyAlignment="1">
      <alignment horizontal="center" wrapText="1"/>
    </xf>
    <xf numFmtId="49" fontId="16" fillId="9" borderId="38" xfId="0" applyNumberFormat="1" applyFont="1" applyFill="1" applyBorder="1" applyAlignment="1">
      <alignment horizontal="center" wrapText="1"/>
    </xf>
    <xf numFmtId="49" fontId="16" fillId="9" borderId="30" xfId="0" applyNumberFormat="1" applyFont="1" applyFill="1" applyBorder="1" applyAlignment="1">
      <alignment horizontal="center" wrapText="1"/>
    </xf>
    <xf numFmtId="49" fontId="16" fillId="9" borderId="32" xfId="0" applyNumberFormat="1" applyFont="1" applyFill="1" applyBorder="1" applyAlignment="1">
      <alignment horizontal="center" wrapText="1"/>
    </xf>
    <xf numFmtId="49" fontId="16" fillId="9" borderId="14" xfId="0" applyNumberFormat="1" applyFont="1" applyFill="1" applyBorder="1" applyAlignment="1">
      <alignment horizontal="center" wrapText="1"/>
    </xf>
    <xf numFmtId="49" fontId="1" fillId="0" borderId="17"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49" fontId="5" fillId="0" borderId="7" xfId="0" applyNumberFormat="1" applyFont="1" applyFill="1" applyBorder="1" applyAlignment="1">
      <alignment horizontal="left" wrapText="1"/>
    </xf>
    <xf numFmtId="49" fontId="5" fillId="0" borderId="3" xfId="0" applyNumberFormat="1" applyFont="1" applyFill="1" applyBorder="1" applyAlignment="1">
      <alignment horizontal="left" wrapText="1"/>
    </xf>
    <xf numFmtId="49" fontId="5" fillId="0" borderId="70" xfId="0" applyNumberFormat="1" applyFont="1" applyFill="1" applyBorder="1" applyAlignment="1">
      <alignment horizontal="left" wrapText="1"/>
    </xf>
    <xf numFmtId="49" fontId="1" fillId="0" borderId="4" xfId="0" applyNumberFormat="1" applyFont="1" applyBorder="1" applyAlignment="1">
      <alignment horizontal="center" wrapText="1"/>
    </xf>
    <xf numFmtId="49" fontId="1" fillId="0" borderId="8" xfId="0" applyNumberFormat="1" applyFont="1" applyBorder="1" applyAlignment="1">
      <alignment horizontal="center" wrapText="1"/>
    </xf>
    <xf numFmtId="49" fontId="1" fillId="0" borderId="22" xfId="0" applyNumberFormat="1" applyFont="1" applyBorder="1" applyAlignment="1">
      <alignment horizontal="center" wrapText="1"/>
    </xf>
    <xf numFmtId="49" fontId="1" fillId="0" borderId="11" xfId="0" applyNumberFormat="1" applyFont="1" applyBorder="1" applyAlignment="1">
      <alignment horizontal="left" vertical="top" wrapText="1"/>
    </xf>
    <xf numFmtId="49" fontId="1" fillId="0" borderId="2" xfId="0" applyNumberFormat="1" applyFont="1" applyBorder="1" applyAlignment="1">
      <alignment horizontal="left" vertical="top" wrapText="1"/>
    </xf>
    <xf numFmtId="49" fontId="1" fillId="0" borderId="71" xfId="0" applyNumberFormat="1" applyFont="1" applyBorder="1" applyAlignment="1">
      <alignment horizontal="left" vertical="top" wrapText="1"/>
    </xf>
    <xf numFmtId="49" fontId="1" fillId="0" borderId="33"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70" xfId="0" applyNumberFormat="1" applyFont="1" applyBorder="1" applyAlignment="1">
      <alignment horizontal="left" vertical="top" wrapText="1"/>
    </xf>
    <xf numFmtId="0" fontId="1" fillId="0" borderId="11" xfId="0" applyFont="1" applyBorder="1" applyAlignment="1">
      <alignment horizontal="left" vertical="center" wrapText="1"/>
    </xf>
    <xf numFmtId="0" fontId="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 fillId="0" borderId="1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71" xfId="0" applyNumberFormat="1" applyFont="1" applyBorder="1" applyAlignment="1">
      <alignment horizontal="center" vertical="center" wrapText="1"/>
    </xf>
    <xf numFmtId="0" fontId="13" fillId="6" borderId="43" xfId="0" applyFont="1" applyFill="1" applyBorder="1" applyAlignment="1">
      <alignment horizontal="center"/>
    </xf>
    <xf numFmtId="0" fontId="13" fillId="6" borderId="56" xfId="0" applyFont="1" applyFill="1" applyBorder="1" applyAlignment="1">
      <alignment horizontal="center"/>
    </xf>
    <xf numFmtId="0" fontId="13" fillId="6" borderId="52" xfId="0" applyFont="1" applyFill="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1" xfId="0" applyFont="1" applyBorder="1" applyAlignment="1">
      <alignment horizontal="left" vertical="top" wrapText="1"/>
    </xf>
    <xf numFmtId="0" fontId="1" fillId="0" borderId="7" xfId="0" applyFont="1" applyBorder="1" applyAlignment="1">
      <alignment horizontal="left" vertical="top" wrapText="1"/>
    </xf>
    <xf numFmtId="0" fontId="1" fillId="0" borderId="3" xfId="0" applyFont="1" applyBorder="1" applyAlignment="1">
      <alignment horizontal="left" vertical="top" wrapText="1"/>
    </xf>
    <xf numFmtId="0" fontId="1" fillId="0" borderId="70" xfId="0" applyFont="1" applyBorder="1" applyAlignment="1">
      <alignment horizontal="left" vertical="top" wrapText="1"/>
    </xf>
    <xf numFmtId="49" fontId="1" fillId="7" borderId="13"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8" borderId="57"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57" fillId="8" borderId="36" xfId="0" applyNumberFormat="1" applyFont="1" applyFill="1" applyBorder="1" applyAlignment="1">
      <alignment horizontal="center" vertical="center" wrapText="1"/>
    </xf>
    <xf numFmtId="49" fontId="57" fillId="8" borderId="45" xfId="0" applyNumberFormat="1" applyFont="1" applyFill="1" applyBorder="1" applyAlignment="1">
      <alignment horizontal="center"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2" fillId="17" borderId="61" xfId="0" applyNumberFormat="1" applyFont="1" applyFill="1" applyBorder="1" applyAlignment="1">
      <alignment horizontal="left" vertical="center"/>
    </xf>
    <xf numFmtId="49" fontId="2" fillId="17" borderId="63" xfId="0" applyNumberFormat="1" applyFont="1" applyFill="1" applyBorder="1" applyAlignment="1">
      <alignment horizontal="left" vertical="center"/>
    </xf>
    <xf numFmtId="49" fontId="55" fillId="17" borderId="29" xfId="1" applyNumberFormat="1" applyFont="1" applyFill="1" applyBorder="1" applyAlignment="1" applyProtection="1">
      <alignment horizontal="left" vertical="top" wrapText="1"/>
    </xf>
    <xf numFmtId="49" fontId="55" fillId="17" borderId="53" xfId="1" applyNumberFormat="1" applyFont="1" applyFill="1" applyBorder="1" applyAlignment="1" applyProtection="1">
      <alignment horizontal="left" vertical="top" wrapText="1"/>
    </xf>
    <xf numFmtId="0" fontId="0" fillId="0" borderId="12" xfId="0" applyBorder="1" applyAlignment="1">
      <alignment horizontal="center"/>
    </xf>
    <xf numFmtId="0" fontId="26" fillId="0" borderId="4" xfId="1" applyFont="1" applyFill="1" applyBorder="1" applyAlignment="1" applyProtection="1">
      <alignment horizontal="left" vertical="center"/>
    </xf>
    <xf numFmtId="0" fontId="26" fillId="0" borderId="8" xfId="1" applyFont="1" applyFill="1" applyBorder="1" applyAlignment="1" applyProtection="1">
      <alignment horizontal="left" vertical="center"/>
    </xf>
    <xf numFmtId="0" fontId="26" fillId="0" borderId="22" xfId="1" applyFont="1" applyFill="1" applyBorder="1" applyAlignment="1" applyProtection="1">
      <alignment horizontal="left" vertical="center"/>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1" fillId="8" borderId="5"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49" fontId="1" fillId="8" borderId="64" xfId="0" applyNumberFormat="1"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8" xfId="0" applyFont="1" applyFill="1" applyBorder="1" applyAlignment="1">
      <alignment horizontal="center" vertical="center" wrapText="1"/>
    </xf>
    <xf numFmtId="49" fontId="1" fillId="0" borderId="13" xfId="0" applyNumberFormat="1" applyFont="1" applyFill="1" applyBorder="1" applyAlignment="1">
      <alignment horizontal="left" vertical="center" wrapText="1"/>
    </xf>
    <xf numFmtId="49" fontId="1" fillId="0" borderId="6" xfId="0" applyNumberFormat="1" applyFont="1" applyBorder="1" applyAlignment="1">
      <alignment horizontal="center" vertical="center" wrapText="1"/>
    </xf>
    <xf numFmtId="49" fontId="16" fillId="9" borderId="43" xfId="0" applyNumberFormat="1" applyFont="1" applyFill="1" applyBorder="1" applyAlignment="1">
      <alignment horizontal="center" vertical="center" wrapText="1"/>
    </xf>
    <xf numFmtId="49" fontId="16" fillId="9" borderId="56" xfId="0" applyNumberFormat="1" applyFont="1" applyFill="1" applyBorder="1" applyAlignment="1">
      <alignment horizontal="center" vertical="center" wrapText="1"/>
    </xf>
    <xf numFmtId="0" fontId="1" fillId="0" borderId="13" xfId="0" applyFont="1" applyBorder="1" applyAlignment="1">
      <alignment horizontal="left"/>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5" fillId="8" borderId="40" xfId="0" applyNumberFormat="1" applyFont="1" applyFill="1" applyBorder="1" applyAlignment="1">
      <alignment horizontal="center" vertical="center" wrapText="1"/>
    </xf>
    <xf numFmtId="49" fontId="15" fillId="8" borderId="41" xfId="0" applyNumberFormat="1" applyFont="1" applyFill="1" applyBorder="1" applyAlignment="1">
      <alignment horizontal="center" vertical="center" wrapText="1"/>
    </xf>
    <xf numFmtId="49" fontId="15" fillId="8" borderId="17" xfId="0" applyNumberFormat="1" applyFont="1" applyFill="1" applyBorder="1" applyAlignment="1">
      <alignment horizontal="center" vertical="center" wrapText="1"/>
    </xf>
    <xf numFmtId="49" fontId="15" fillId="8" borderId="13" xfId="0" applyNumberFormat="1" applyFont="1" applyFill="1" applyBorder="1" applyAlignment="1">
      <alignment horizontal="center" vertical="center" wrapText="1"/>
    </xf>
    <xf numFmtId="49" fontId="1" fillId="8" borderId="45" xfId="0" applyNumberFormat="1" applyFont="1" applyFill="1" applyBorder="1" applyAlignment="1">
      <alignment horizontal="center" vertical="center" wrapText="1"/>
    </xf>
    <xf numFmtId="49" fontId="1" fillId="8" borderId="15"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center"/>
    </xf>
    <xf numFmtId="0" fontId="26" fillId="0" borderId="0" xfId="1" applyFont="1" applyFill="1" applyBorder="1" applyAlignment="1" applyProtection="1">
      <alignment horizontal="left" vertical="center"/>
    </xf>
    <xf numFmtId="0" fontId="26" fillId="0" borderId="42" xfId="1" applyFont="1" applyFill="1" applyBorder="1" applyAlignment="1" applyProtection="1">
      <alignment horizontal="left" vertical="center"/>
    </xf>
    <xf numFmtId="49" fontId="3" fillId="0" borderId="27"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0" fontId="2" fillId="9" borderId="63" xfId="0"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3" fillId="4" borderId="54"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4" borderId="65"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top"/>
    </xf>
    <xf numFmtId="0" fontId="26" fillId="0" borderId="0" xfId="1" applyFont="1" applyFill="1" applyBorder="1" applyAlignment="1" applyProtection="1">
      <alignment horizontal="left" vertical="top"/>
    </xf>
    <xf numFmtId="0" fontId="26" fillId="0" borderId="42" xfId="1" applyFont="1" applyFill="1" applyBorder="1" applyAlignment="1" applyProtection="1">
      <alignment horizontal="left" vertical="top"/>
    </xf>
    <xf numFmtId="0" fontId="3" fillId="4" borderId="42"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0" borderId="66" xfId="0" applyFont="1" applyBorder="1" applyAlignment="1">
      <alignment horizontal="center" vertical="center" wrapText="1"/>
    </xf>
    <xf numFmtId="0" fontId="3" fillId="0" borderId="57" xfId="0" applyFont="1" applyBorder="1" applyAlignment="1">
      <alignment horizontal="center" vertical="center" wrapText="1"/>
    </xf>
    <xf numFmtId="0" fontId="3" fillId="4" borderId="45" xfId="0" applyFont="1" applyFill="1" applyBorder="1" applyAlignment="1">
      <alignment horizontal="center" vertical="center" wrapText="1"/>
    </xf>
    <xf numFmtId="0" fontId="3" fillId="0" borderId="9" xfId="0" quotePrefix="1" applyFont="1" applyFill="1" applyBorder="1" applyAlignment="1">
      <alignment horizontal="left" vertical="center" wrapText="1"/>
    </xf>
    <xf numFmtId="0" fontId="3" fillId="0" borderId="10" xfId="0" quotePrefix="1" applyFont="1" applyFill="1" applyBorder="1" applyAlignment="1">
      <alignment horizontal="left" vertical="center" wrapText="1"/>
    </xf>
    <xf numFmtId="0" fontId="3" fillId="0" borderId="50" xfId="0" quotePrefix="1" applyFont="1" applyFill="1" applyBorder="1" applyAlignment="1">
      <alignment horizontal="left" vertical="center" wrapText="1"/>
    </xf>
    <xf numFmtId="0" fontId="3" fillId="0" borderId="58" xfId="0" quotePrefix="1" applyFont="1" applyFill="1" applyBorder="1" applyAlignment="1">
      <alignment horizontal="left" vertical="center" wrapText="1"/>
    </xf>
    <xf numFmtId="0" fontId="3" fillId="0" borderId="0" xfId="0" quotePrefix="1" applyFont="1" applyFill="1" applyBorder="1" applyAlignment="1">
      <alignment horizontal="left" vertical="center" wrapText="1"/>
    </xf>
    <xf numFmtId="0" fontId="3" fillId="0" borderId="63" xfId="0" quotePrefix="1"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0" xfId="0" applyFill="1" applyAlignment="1">
      <alignment horizontal="left" vertical="center" wrapText="1"/>
    </xf>
    <xf numFmtId="0" fontId="0" fillId="0" borderId="63" xfId="0" applyFill="1" applyBorder="1" applyAlignment="1">
      <alignment horizontal="left" vertical="center" wrapText="1"/>
    </xf>
    <xf numFmtId="0" fontId="0" fillId="0" borderId="0" xfId="0" applyFill="1" applyBorder="1" applyAlignment="1">
      <alignment horizontal="left" vertical="center" wrapText="1"/>
    </xf>
    <xf numFmtId="0" fontId="0" fillId="0" borderId="58" xfId="0" applyFill="1" applyBorder="1" applyAlignment="1">
      <alignment vertical="center" wrapText="1"/>
    </xf>
    <xf numFmtId="0" fontId="0" fillId="0" borderId="0" xfId="0" applyFill="1" applyAlignment="1">
      <alignment vertical="center" wrapText="1"/>
    </xf>
    <xf numFmtId="0" fontId="0" fillId="0" borderId="63" xfId="0" applyFill="1" applyBorder="1" applyAlignment="1">
      <alignment vertical="center" wrapText="1"/>
    </xf>
    <xf numFmtId="0" fontId="59" fillId="0" borderId="25" xfId="0" applyFont="1" applyFill="1" applyBorder="1" applyAlignment="1">
      <alignment horizontal="center" vertical="center" wrapText="1"/>
    </xf>
    <xf numFmtId="0" fontId="59" fillId="0" borderId="61"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62" xfId="0" applyFont="1" applyFill="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4" borderId="4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65" xfId="0" applyFont="1" applyFill="1" applyBorder="1" applyAlignment="1">
      <alignment horizontal="center" vertical="center"/>
    </xf>
    <xf numFmtId="0" fontId="5" fillId="0" borderId="25" xfId="0" quotePrefix="1" applyFont="1" applyFill="1" applyBorder="1" applyAlignment="1">
      <alignment horizontal="left" vertical="top" wrapText="1"/>
    </xf>
    <xf numFmtId="0" fontId="5" fillId="0" borderId="12" xfId="0" quotePrefix="1" applyFont="1" applyFill="1" applyBorder="1" applyAlignment="1">
      <alignment horizontal="left" vertical="top" wrapText="1"/>
    </xf>
    <xf numFmtId="0" fontId="5" fillId="0" borderId="37" xfId="0" quotePrefix="1" applyFont="1" applyFill="1" applyBorder="1" applyAlignment="1">
      <alignment horizontal="left" vertical="top" wrapText="1"/>
    </xf>
    <xf numFmtId="0" fontId="5" fillId="0" borderId="58" xfId="0" quotePrefix="1" applyFont="1" applyFill="1" applyBorder="1" applyAlignment="1">
      <alignment horizontal="left" vertical="top" wrapText="1"/>
    </xf>
    <xf numFmtId="0" fontId="5" fillId="0" borderId="0" xfId="0" quotePrefix="1" applyFont="1" applyFill="1" applyBorder="1" applyAlignment="1">
      <alignment horizontal="left" vertical="top" wrapText="1"/>
    </xf>
    <xf numFmtId="0" fontId="5" fillId="0" borderId="42" xfId="0" quotePrefix="1" applyFont="1" applyFill="1" applyBorder="1" applyAlignment="1">
      <alignment horizontal="left" vertical="top" wrapText="1"/>
    </xf>
    <xf numFmtId="0" fontId="5" fillId="0" borderId="27" xfId="0" quotePrefix="1" applyFont="1" applyFill="1" applyBorder="1" applyAlignment="1">
      <alignment horizontal="left" vertical="top" wrapText="1"/>
    </xf>
    <xf numFmtId="0" fontId="5" fillId="0" borderId="23" xfId="0" quotePrefix="1" applyFont="1" applyFill="1" applyBorder="1" applyAlignment="1">
      <alignment horizontal="left" vertical="top" wrapText="1"/>
    </xf>
    <xf numFmtId="0" fontId="5" fillId="0" borderId="35" xfId="0" quotePrefix="1" applyFont="1" applyFill="1" applyBorder="1" applyAlignment="1">
      <alignment horizontal="left" vertical="top" wrapText="1"/>
    </xf>
    <xf numFmtId="0" fontId="3" fillId="0" borderId="38"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7" xfId="0" applyNumberFormat="1" applyFont="1" applyBorder="1" applyAlignment="1">
      <alignment horizontal="center" vertical="center"/>
    </xf>
    <xf numFmtId="49" fontId="3" fillId="0" borderId="48" xfId="0" applyNumberFormat="1" applyFont="1" applyBorder="1" applyAlignment="1">
      <alignment horizontal="center" vertical="center"/>
    </xf>
    <xf numFmtId="0" fontId="3" fillId="0" borderId="4" xfId="0" quotePrefix="1" applyFont="1" applyFill="1" applyBorder="1" applyAlignment="1">
      <alignment horizontal="center"/>
    </xf>
    <xf numFmtId="0" fontId="3" fillId="0" borderId="8" xfId="0" applyFont="1" applyFill="1" applyBorder="1" applyAlignment="1">
      <alignment horizontal="center"/>
    </xf>
    <xf numFmtId="0" fontId="3" fillId="0" borderId="22" xfId="0" applyFont="1" applyFill="1" applyBorder="1" applyAlignment="1">
      <alignment horizontal="center"/>
    </xf>
    <xf numFmtId="0" fontId="3" fillId="0" borderId="4" xfId="0" applyFont="1" applyFill="1" applyBorder="1" applyAlignment="1">
      <alignment horizontal="center" wrapText="1"/>
    </xf>
    <xf numFmtId="0" fontId="3" fillId="0" borderId="8" xfId="0" applyFont="1" applyFill="1" applyBorder="1" applyAlignment="1">
      <alignment horizontal="center" wrapText="1"/>
    </xf>
    <xf numFmtId="0" fontId="3" fillId="0" borderId="22" xfId="0" applyFont="1" applyFill="1" applyBorder="1" applyAlignment="1">
      <alignment horizontal="center" wrapText="1"/>
    </xf>
    <xf numFmtId="49" fontId="3" fillId="4" borderId="14"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0" fontId="3" fillId="0" borderId="43" xfId="0" applyFont="1" applyBorder="1" applyAlignment="1">
      <alignment horizontal="center"/>
    </xf>
    <xf numFmtId="0" fontId="3" fillId="0" borderId="56" xfId="0" applyFont="1" applyBorder="1" applyAlignment="1">
      <alignment horizontal="center"/>
    </xf>
    <xf numFmtId="49" fontId="3" fillId="0" borderId="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17" xfId="0" applyNumberFormat="1" applyFont="1" applyBorder="1" applyAlignment="1">
      <alignment horizontal="left"/>
    </xf>
    <xf numFmtId="49" fontId="3" fillId="0" borderId="13" xfId="0" applyNumberFormat="1" applyFont="1" applyBorder="1" applyAlignment="1">
      <alignment horizontal="left"/>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5"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27" xfId="0" applyFont="1" applyBorder="1" applyAlignment="1">
      <alignment horizontal="left"/>
    </xf>
    <xf numFmtId="0" fontId="3" fillId="0" borderId="23" xfId="0" applyFont="1" applyBorder="1" applyAlignment="1">
      <alignment horizontal="left"/>
    </xf>
    <xf numFmtId="0" fontId="3" fillId="0" borderId="35" xfId="0" applyFont="1" applyBorder="1" applyAlignment="1">
      <alignment horizontal="left"/>
    </xf>
    <xf numFmtId="49" fontId="3" fillId="0" borderId="40" xfId="0" applyNumberFormat="1" applyFont="1" applyBorder="1" applyAlignment="1">
      <alignment horizontal="left"/>
    </xf>
    <xf numFmtId="49" fontId="3" fillId="0" borderId="41" xfId="0" applyNumberFormat="1" applyFont="1" applyBorder="1" applyAlignment="1">
      <alignment horizontal="left"/>
    </xf>
    <xf numFmtId="49" fontId="3" fillId="0" borderId="39" xfId="0" applyNumberFormat="1" applyFont="1" applyBorder="1" applyAlignment="1">
      <alignment horizontal="left"/>
    </xf>
    <xf numFmtId="49" fontId="3" fillId="0" borderId="31" xfId="0" applyNumberFormat="1" applyFont="1" applyBorder="1" applyAlignment="1">
      <alignment horizontal="left"/>
    </xf>
    <xf numFmtId="49" fontId="3" fillId="4" borderId="51" xfId="0" applyNumberFormat="1" applyFont="1" applyFill="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60" xfId="0" applyFont="1" applyBorder="1" applyAlignment="1">
      <alignment horizontal="center" vertical="center" wrapText="1"/>
    </xf>
    <xf numFmtId="0" fontId="3" fillId="0" borderId="21" xfId="0" applyFont="1" applyBorder="1" applyAlignment="1">
      <alignment horizontal="center" vertical="center" wrapText="1"/>
    </xf>
    <xf numFmtId="49" fontId="15" fillId="0" borderId="9" xfId="0" applyNumberFormat="1" applyFont="1" applyBorder="1" applyAlignment="1">
      <alignment horizontal="center" wrapText="1"/>
    </xf>
    <xf numFmtId="49" fontId="15" fillId="0" borderId="10" xfId="0" applyNumberFormat="1" applyFont="1" applyBorder="1" applyAlignment="1">
      <alignment horizontal="center" wrapText="1"/>
    </xf>
    <xf numFmtId="49" fontId="1" fillId="0" borderId="7" xfId="0" applyNumberFormat="1" applyFont="1" applyBorder="1" applyAlignment="1">
      <alignment horizontal="center" wrapText="1"/>
    </xf>
    <xf numFmtId="49" fontId="1" fillId="0" borderId="3" xfId="0" applyNumberFormat="1" applyFont="1" applyBorder="1" applyAlignment="1">
      <alignment horizontal="center" wrapText="1"/>
    </xf>
    <xf numFmtId="49" fontId="1" fillId="4" borderId="36" xfId="0" applyNumberFormat="1" applyFont="1" applyFill="1" applyBorder="1" applyAlignment="1">
      <alignment horizontal="center" vertical="center" wrapText="1"/>
    </xf>
    <xf numFmtId="49" fontId="1" fillId="4" borderId="54" xfId="0" applyNumberFormat="1" applyFont="1" applyFill="1" applyBorder="1" applyAlignment="1">
      <alignment horizontal="center" vertical="center" wrapText="1"/>
    </xf>
    <xf numFmtId="49" fontId="1" fillId="4" borderId="51" xfId="0" applyNumberFormat="1" applyFont="1" applyFill="1" applyBorder="1" applyAlignment="1">
      <alignment horizontal="center" vertical="center" wrapText="1"/>
    </xf>
    <xf numFmtId="49" fontId="1" fillId="0" borderId="9" xfId="0" applyNumberFormat="1" applyFont="1" applyBorder="1" applyAlignment="1">
      <alignment horizontal="center" wrapText="1"/>
    </xf>
    <xf numFmtId="49" fontId="1" fillId="0" borderId="10" xfId="0" applyNumberFormat="1" applyFont="1" applyBorder="1" applyAlignment="1">
      <alignment horizontal="center" wrapText="1"/>
    </xf>
    <xf numFmtId="49" fontId="1" fillId="0" borderId="17" xfId="0" applyNumberFormat="1" applyFont="1" applyBorder="1" applyAlignment="1">
      <alignment horizontal="center" wrapText="1"/>
    </xf>
    <xf numFmtId="49" fontId="1" fillId="0" borderId="13" xfId="0" applyNumberFormat="1" applyFont="1" applyBorder="1" applyAlignment="1">
      <alignment horizontal="center" wrapText="1"/>
    </xf>
    <xf numFmtId="49" fontId="1" fillId="0" borderId="4" xfId="0" applyNumberFormat="1" applyFont="1" applyBorder="1" applyAlignment="1">
      <alignment horizontal="center" vertical="center" wrapText="1"/>
    </xf>
    <xf numFmtId="49" fontId="1" fillId="0" borderId="59" xfId="0" applyNumberFormat="1" applyFont="1" applyBorder="1" applyAlignment="1">
      <alignment horizontal="center" vertical="center" wrapText="1"/>
    </xf>
    <xf numFmtId="49" fontId="1" fillId="0" borderId="38" xfId="0" applyNumberFormat="1" applyFont="1" applyBorder="1" applyAlignment="1">
      <alignment horizontal="center" wrapText="1"/>
    </xf>
    <xf numFmtId="49" fontId="1" fillId="0" borderId="30" xfId="0" applyNumberFormat="1" applyFont="1" applyBorder="1" applyAlignment="1">
      <alignment horizontal="center" wrapText="1"/>
    </xf>
    <xf numFmtId="0" fontId="3" fillId="0" borderId="27" xfId="0" applyFont="1" applyFill="1" applyBorder="1" applyAlignment="1">
      <alignment horizontal="left"/>
    </xf>
    <xf numFmtId="0" fontId="3" fillId="0" borderId="23" xfId="0" applyFont="1" applyFill="1" applyBorder="1" applyAlignment="1">
      <alignment horizontal="left"/>
    </xf>
    <xf numFmtId="0" fontId="3" fillId="0" borderId="35" xfId="0" applyFont="1" applyFill="1" applyBorder="1" applyAlignment="1">
      <alignment horizontal="left"/>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35" xfId="0" applyFont="1" applyFill="1" applyBorder="1" applyAlignment="1">
      <alignment horizontal="left"/>
    </xf>
    <xf numFmtId="0" fontId="1" fillId="0" borderId="17" xfId="0" applyFont="1" applyBorder="1" applyAlignment="1">
      <alignment horizontal="center"/>
    </xf>
    <xf numFmtId="0" fontId="1" fillId="0" borderId="13" xfId="0" applyFont="1" applyBorder="1" applyAlignment="1">
      <alignment horizontal="center"/>
    </xf>
    <xf numFmtId="0" fontId="1" fillId="0" borderId="39" xfId="0" applyFont="1" applyBorder="1" applyAlignment="1">
      <alignment horizontal="center"/>
    </xf>
    <xf numFmtId="0" fontId="1" fillId="0" borderId="31" xfId="0" applyFont="1" applyBorder="1" applyAlignment="1">
      <alignment horizontal="center"/>
    </xf>
    <xf numFmtId="0" fontId="5" fillId="0" borderId="4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1" fillId="0" borderId="18" xfId="0" applyFont="1" applyBorder="1" applyAlignment="1">
      <alignment horizontal="center" vertical="center"/>
    </xf>
    <xf numFmtId="0" fontId="1" fillId="0" borderId="69" xfId="0" applyFont="1" applyBorder="1" applyAlignment="1">
      <alignment horizontal="center" vertical="center"/>
    </xf>
    <xf numFmtId="0" fontId="1" fillId="4" borderId="37"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0" borderId="38" xfId="0" applyFont="1" applyBorder="1" applyAlignment="1">
      <alignment horizontal="center"/>
    </xf>
    <xf numFmtId="0" fontId="1" fillId="0" borderId="30" xfId="0" applyFont="1" applyBorder="1" applyAlignment="1">
      <alignment horizontal="center"/>
    </xf>
    <xf numFmtId="49" fontId="5"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51"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5" fillId="0" borderId="17" xfId="0" applyFont="1" applyFill="1" applyBorder="1" applyAlignment="1">
      <alignment horizontal="left" vertical="center" wrapText="1"/>
    </xf>
    <xf numFmtId="0" fontId="5"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0" fontId="0" fillId="0" borderId="38" xfId="0" applyBorder="1" applyAlignment="1">
      <alignment horizontal="left"/>
    </xf>
    <xf numFmtId="0" fontId="0" fillId="0" borderId="30" xfId="0" applyBorder="1" applyAlignment="1">
      <alignment horizontal="left"/>
    </xf>
    <xf numFmtId="0" fontId="5" fillId="0" borderId="39" xfId="0" applyFont="1" applyFill="1" applyBorder="1" applyAlignment="1">
      <alignment horizontal="left" vertical="center" wrapText="1"/>
    </xf>
    <xf numFmtId="0" fontId="5" fillId="0" borderId="31" xfId="0" applyFont="1" applyFill="1" applyBorder="1" applyAlignment="1">
      <alignment horizontal="left" vertical="center" wrapText="1"/>
    </xf>
    <xf numFmtId="49" fontId="1" fillId="4" borderId="36"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49" fontId="1" fillId="4" borderId="54" xfId="0" applyNumberFormat="1" applyFont="1" applyFill="1" applyBorder="1" applyAlignment="1">
      <alignment horizontal="center" vertical="center"/>
    </xf>
    <xf numFmtId="49" fontId="1" fillId="4" borderId="14" xfId="0" applyNumberFormat="1" applyFont="1" applyFill="1" applyBorder="1" applyAlignment="1">
      <alignment horizontal="center" vertical="center"/>
    </xf>
    <xf numFmtId="49" fontId="1" fillId="4" borderId="15" xfId="0" applyNumberFormat="1" applyFont="1" applyFill="1" applyBorder="1" applyAlignment="1">
      <alignment horizontal="center" vertical="center"/>
    </xf>
    <xf numFmtId="49" fontId="5" fillId="0" borderId="25"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49" fontId="5" fillId="0" borderId="61" xfId="0" applyNumberFormat="1" applyFont="1" applyFill="1" applyBorder="1" applyAlignment="1">
      <alignment horizont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 fillId="4" borderId="45" xfId="0" applyNumberFormat="1" applyFont="1" applyFill="1" applyBorder="1" applyAlignment="1">
      <alignment horizontal="center" vertical="center" wrapText="1"/>
    </xf>
    <xf numFmtId="49" fontId="1" fillId="4" borderId="15" xfId="0" applyNumberFormat="1" applyFont="1" applyFill="1" applyBorder="1" applyAlignment="1">
      <alignment horizontal="center" vertical="center" wrapText="1"/>
    </xf>
    <xf numFmtId="49" fontId="1" fillId="4" borderId="65" xfId="0" applyNumberFormat="1" applyFont="1" applyFill="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49" fontId="1" fillId="0" borderId="38" xfId="0" applyNumberFormat="1" applyFont="1" applyBorder="1" applyAlignment="1">
      <alignment horizontal="left" wrapText="1"/>
    </xf>
    <xf numFmtId="49" fontId="1" fillId="0" borderId="30" xfId="0" applyNumberFormat="1" applyFont="1" applyBorder="1" applyAlignment="1">
      <alignment horizontal="left" wrapText="1"/>
    </xf>
    <xf numFmtId="49" fontId="1" fillId="0" borderId="32" xfId="0" applyNumberFormat="1" applyFont="1" applyBorder="1" applyAlignment="1">
      <alignment horizontal="left" wrapText="1"/>
    </xf>
    <xf numFmtId="0" fontId="1" fillId="0" borderId="6" xfId="0" applyFont="1" applyBorder="1" applyAlignment="1">
      <alignment horizontal="left" wrapText="1"/>
    </xf>
    <xf numFmtId="0" fontId="1" fillId="0" borderId="2" xfId="0" applyFont="1" applyBorder="1" applyAlignment="1">
      <alignment horizontal="left" wrapText="1"/>
    </xf>
    <xf numFmtId="0" fontId="1" fillId="0" borderId="47" xfId="0" applyFont="1" applyBorder="1" applyAlignment="1">
      <alignment horizontal="left" wrapText="1"/>
    </xf>
    <xf numFmtId="0" fontId="1" fillId="0" borderId="9" xfId="0" quotePrefix="1" applyFont="1" applyFill="1" applyBorder="1" applyAlignment="1">
      <alignment horizontal="left" vertical="top" wrapText="1"/>
    </xf>
    <xf numFmtId="0" fontId="1" fillId="0" borderId="10" xfId="0" applyFont="1" applyFill="1" applyBorder="1" applyAlignment="1">
      <alignment horizontal="left" vertical="top"/>
    </xf>
    <xf numFmtId="0" fontId="1" fillId="0" borderId="50" xfId="0" applyFont="1" applyFill="1" applyBorder="1" applyAlignment="1">
      <alignment horizontal="left" vertical="top"/>
    </xf>
    <xf numFmtId="0" fontId="1" fillId="0" borderId="58" xfId="0" applyFont="1" applyFill="1" applyBorder="1" applyAlignment="1">
      <alignment horizontal="left" vertical="top"/>
    </xf>
    <xf numFmtId="0" fontId="1" fillId="0" borderId="0" xfId="0" applyFont="1" applyFill="1" applyBorder="1" applyAlignment="1">
      <alignment horizontal="left" vertical="top"/>
    </xf>
    <xf numFmtId="0" fontId="1" fillId="0" borderId="63" xfId="0" applyFont="1" applyFill="1" applyBorder="1" applyAlignment="1">
      <alignment horizontal="left" vertical="top"/>
    </xf>
    <xf numFmtId="0" fontId="1" fillId="0" borderId="27" xfId="0" applyFont="1" applyFill="1" applyBorder="1" applyAlignment="1">
      <alignment horizontal="left" vertical="top"/>
    </xf>
    <xf numFmtId="0" fontId="1" fillId="0" borderId="23" xfId="0" applyFont="1" applyFill="1" applyBorder="1" applyAlignment="1">
      <alignment horizontal="left" vertical="top"/>
    </xf>
    <xf numFmtId="0" fontId="1" fillId="0" borderId="62" xfId="0" applyFont="1" applyFill="1" applyBorder="1" applyAlignment="1">
      <alignment horizontal="left" vertical="top"/>
    </xf>
    <xf numFmtId="0" fontId="5" fillId="0" borderId="17" xfId="0" applyFont="1" applyFill="1" applyBorder="1" applyAlignment="1">
      <alignment horizontal="left" vertical="center"/>
    </xf>
    <xf numFmtId="0" fontId="5" fillId="0" borderId="13" xfId="0" applyFont="1" applyFill="1" applyBorder="1" applyAlignment="1">
      <alignment horizontal="left" vertical="center"/>
    </xf>
    <xf numFmtId="0" fontId="1" fillId="0" borderId="27" xfId="0" applyFont="1" applyFill="1" applyBorder="1" applyAlignment="1">
      <alignment horizontal="left" vertical="center"/>
    </xf>
    <xf numFmtId="0" fontId="1" fillId="0" borderId="23" xfId="0" applyFont="1" applyFill="1" applyBorder="1" applyAlignment="1">
      <alignment horizontal="left" vertical="center"/>
    </xf>
    <xf numFmtId="0" fontId="1" fillId="0" borderId="35" xfId="0" applyFont="1" applyFill="1" applyBorder="1" applyAlignment="1">
      <alignment horizontal="left" vertical="center"/>
    </xf>
    <xf numFmtId="49" fontId="1" fillId="4" borderId="16" xfId="0" applyNumberFormat="1" applyFont="1" applyFill="1" applyBorder="1" applyAlignment="1">
      <alignment horizontal="center" vertical="center"/>
    </xf>
    <xf numFmtId="0" fontId="12" fillId="0" borderId="7" xfId="0" applyFont="1" applyBorder="1" applyAlignment="1">
      <alignment horizontal="center"/>
    </xf>
    <xf numFmtId="0" fontId="12" fillId="0" borderId="48" xfId="0" applyFont="1" applyBorder="1" applyAlignment="1">
      <alignment horizontal="center"/>
    </xf>
    <xf numFmtId="49" fontId="1" fillId="4" borderId="14" xfId="0" applyNumberFormat="1" applyFont="1" applyFill="1" applyBorder="1" applyAlignment="1">
      <alignment horizontal="center" vertical="center" wrapText="1"/>
    </xf>
    <xf numFmtId="49" fontId="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 fillId="0" borderId="7" xfId="0" applyNumberFormat="1" applyFont="1" applyBorder="1" applyAlignment="1">
      <alignment wrapText="1"/>
    </xf>
    <xf numFmtId="49" fontId="1" fillId="0" borderId="6" xfId="0" applyNumberFormat="1" applyFont="1" applyBorder="1" applyAlignment="1">
      <alignment wrapText="1"/>
    </xf>
    <xf numFmtId="0" fontId="0" fillId="0" borderId="47" xfId="0" applyBorder="1" applyAlignment="1">
      <alignment wrapText="1"/>
    </xf>
    <xf numFmtId="49" fontId="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 fillId="0" borderId="3" xfId="0" applyNumberFormat="1" applyFont="1" applyBorder="1" applyAlignment="1">
      <alignment wrapText="1"/>
    </xf>
    <xf numFmtId="49" fontId="1" fillId="0" borderId="2" xfId="0" applyNumberFormat="1" applyFont="1" applyBorder="1" applyAlignment="1">
      <alignment wrapText="1"/>
    </xf>
    <xf numFmtId="0" fontId="1" fillId="0" borderId="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1" fillId="0" borderId="43" xfId="0" applyNumberFormat="1" applyFont="1" applyFill="1" applyBorder="1" applyAlignment="1">
      <alignment wrapText="1"/>
    </xf>
    <xf numFmtId="0" fontId="0" fillId="0" borderId="49" xfId="0" applyFont="1" applyFill="1" applyBorder="1" applyAlignment="1">
      <alignment wrapText="1"/>
    </xf>
    <xf numFmtId="49" fontId="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2" fillId="0" borderId="22" xfId="0" applyFont="1" applyFill="1" applyBorder="1" applyAlignment="1">
      <alignment horizontal="center" vertical="center" wrapText="1"/>
    </xf>
    <xf numFmtId="49" fontId="1"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6" fillId="9" borderId="74"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2" fillId="9" borderId="74" xfId="0" applyFont="1" applyFill="1" applyBorder="1" applyAlignment="1">
      <alignment horizontal="center" vertical="center" wrapText="1"/>
    </xf>
    <xf numFmtId="0" fontId="2" fillId="9" borderId="55"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3" fontId="1" fillId="0" borderId="33" xfId="0" applyNumberFormat="1" applyFont="1" applyBorder="1" applyAlignment="1">
      <alignment wrapText="1"/>
    </xf>
    <xf numFmtId="3" fontId="0" fillId="0" borderId="48" xfId="0" applyNumberFormat="1" applyBorder="1" applyAlignment="1">
      <alignment wrapText="1"/>
    </xf>
    <xf numFmtId="0" fontId="0" fillId="0" borderId="72" xfId="0" applyFont="1" applyFill="1" applyBorder="1" applyAlignment="1">
      <alignment horizontal="center" vertical="center" wrapText="1"/>
    </xf>
    <xf numFmtId="3" fontId="1" fillId="0" borderId="11" xfId="0" applyNumberFormat="1" applyFont="1" applyBorder="1" applyAlignment="1">
      <alignment wrapText="1"/>
    </xf>
    <xf numFmtId="3" fontId="0" fillId="0" borderId="47" xfId="0" applyNumberFormat="1" applyBorder="1" applyAlignment="1">
      <alignment wrapText="1"/>
    </xf>
    <xf numFmtId="49" fontId="1" fillId="0" borderId="32" xfId="0" applyNumberFormat="1"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17" fillId="18" borderId="65" xfId="4" applyFont="1" applyFill="1" applyBorder="1" applyAlignment="1" applyProtection="1">
      <alignment horizontal="center" vertical="center" wrapText="1"/>
    </xf>
    <xf numFmtId="0" fontId="17" fillId="18" borderId="54" xfId="4" applyFont="1" applyFill="1" applyBorder="1" applyAlignment="1" applyProtection="1">
      <alignment horizontal="center" vertical="center" wrapText="1"/>
    </xf>
    <xf numFmtId="0" fontId="17" fillId="18" borderId="45" xfId="4" applyFont="1" applyFill="1" applyBorder="1" applyAlignment="1" applyProtection="1">
      <alignment horizontal="center" vertical="center" wrapText="1"/>
    </xf>
    <xf numFmtId="0" fontId="17" fillId="18" borderId="19" xfId="4" applyFont="1" applyFill="1" applyBorder="1" applyAlignment="1" applyProtection="1">
      <alignment horizontal="center" vertical="center" wrapText="1"/>
    </xf>
    <xf numFmtId="0" fontId="17" fillId="18" borderId="68" xfId="4" applyFont="1" applyFill="1" applyBorder="1" applyAlignment="1" applyProtection="1">
      <alignment horizontal="center" vertical="center" wrapText="1"/>
    </xf>
    <xf numFmtId="0" fontId="17" fillId="18" borderId="41" xfId="4" applyFont="1" applyFill="1" applyBorder="1" applyAlignment="1" applyProtection="1">
      <alignment horizontal="center" vertical="center" wrapText="1"/>
    </xf>
    <xf numFmtId="0" fontId="3" fillId="4" borderId="42" xfId="0" applyFont="1" applyFill="1" applyBorder="1" applyAlignment="1">
      <alignment horizontal="center" vertical="center"/>
    </xf>
    <xf numFmtId="0" fontId="3" fillId="4" borderId="35" xfId="0" applyFont="1" applyFill="1" applyBorder="1" applyAlignment="1">
      <alignment horizontal="center" vertical="center"/>
    </xf>
    <xf numFmtId="0" fontId="5" fillId="7" borderId="8" xfId="0" applyFont="1" applyFill="1" applyBorder="1" applyAlignment="1">
      <alignment horizontal="left" vertical="center" wrapText="1"/>
    </xf>
    <xf numFmtId="49" fontId="3" fillId="0" borderId="55"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49" fontId="3" fillId="5" borderId="4" xfId="0" applyNumberFormat="1" applyFont="1" applyFill="1" applyBorder="1" applyAlignment="1">
      <alignment horizontal="center" vertical="center" wrapText="1"/>
    </xf>
    <xf numFmtId="49" fontId="3" fillId="5" borderId="8" xfId="0" applyNumberFormat="1" applyFont="1" applyFill="1" applyBorder="1" applyAlignment="1">
      <alignment horizontal="center" vertical="center" wrapText="1"/>
    </xf>
    <xf numFmtId="49" fontId="3" fillId="5" borderId="59" xfId="0" applyNumberFormat="1" applyFont="1" applyFill="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3" fillId="0" borderId="56" xfId="0" applyNumberFormat="1" applyFont="1" applyBorder="1" applyAlignment="1">
      <alignment horizontal="center" vertical="center" wrapText="1"/>
    </xf>
    <xf numFmtId="49" fontId="18" fillId="5" borderId="17" xfId="0" applyNumberFormat="1" applyFont="1" applyFill="1" applyBorder="1" applyAlignment="1">
      <alignment horizontal="center"/>
    </xf>
    <xf numFmtId="49" fontId="18" fillId="5" borderId="2" xfId="0" applyNumberFormat="1" applyFont="1" applyFill="1" applyBorder="1" applyAlignment="1">
      <alignment horizontal="center"/>
    </xf>
    <xf numFmtId="49" fontId="18" fillId="5" borderId="11" xfId="0" applyNumberFormat="1" applyFont="1" applyFill="1" applyBorder="1" applyAlignment="1">
      <alignment horizontal="center"/>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0" borderId="41" xfId="0" applyFont="1" applyBorder="1" applyAlignment="1">
      <alignment horizontal="left"/>
    </xf>
    <xf numFmtId="0" fontId="0" fillId="0" borderId="41" xfId="0" applyBorder="1" applyAlignment="1"/>
    <xf numFmtId="49" fontId="3" fillId="0" borderId="1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0" fillId="0" borderId="47" xfId="0" applyBorder="1" applyAlignment="1">
      <alignment horizontal="center" vertical="center" wrapText="1"/>
    </xf>
    <xf numFmtId="49" fontId="3" fillId="0" borderId="1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0" fontId="0" fillId="0" borderId="47" xfId="0" applyBorder="1" applyAlignment="1">
      <alignment horizontal="left" vertical="center" wrapText="1"/>
    </xf>
    <xf numFmtId="0" fontId="3" fillId="0" borderId="13" xfId="0" applyFont="1" applyBorder="1" applyAlignment="1">
      <alignment horizontal="left"/>
    </xf>
    <xf numFmtId="0" fontId="0" fillId="0" borderId="13" xfId="0" applyBorder="1" applyAlignment="1"/>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0" fontId="0" fillId="0" borderId="49" xfId="0" applyBorder="1" applyAlignment="1">
      <alignment horizontal="center" wrapText="1"/>
    </xf>
    <xf numFmtId="49" fontId="3" fillId="0" borderId="3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0" fillId="0" borderId="48" xfId="0" applyBorder="1" applyAlignment="1">
      <alignment horizontal="center" vertical="center" wrapText="1"/>
    </xf>
    <xf numFmtId="0" fontId="0" fillId="0" borderId="31" xfId="0" applyBorder="1" applyAlignment="1"/>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49" fontId="3" fillId="4" borderId="37" xfId="0" applyNumberFormat="1" applyFont="1" applyFill="1" applyBorder="1" applyAlignment="1">
      <alignment horizontal="center" vertical="center" wrapText="1"/>
    </xf>
    <xf numFmtId="49" fontId="3" fillId="4" borderId="42" xfId="0" applyNumberFormat="1" applyFont="1" applyFill="1" applyBorder="1" applyAlignment="1">
      <alignment horizontal="center" vertical="center" wrapText="1"/>
    </xf>
    <xf numFmtId="49" fontId="3" fillId="4" borderId="35" xfId="0" applyNumberFormat="1" applyFont="1" applyFill="1" applyBorder="1" applyAlignment="1">
      <alignment horizontal="center" vertical="center" wrapText="1"/>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0" fillId="0" borderId="13" xfId="0" applyNumberFormat="1" applyBorder="1" applyAlignment="1">
      <alignment horizontal="center"/>
    </xf>
    <xf numFmtId="0" fontId="3" fillId="0" borderId="31" xfId="0" applyFont="1" applyBorder="1" applyAlignment="1">
      <alignment horizontal="left"/>
    </xf>
    <xf numFmtId="49" fontId="3" fillId="0" borderId="48"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3"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49" fontId="3" fillId="0" borderId="47" xfId="0" applyNumberFormat="1" applyFont="1" applyBorder="1" applyAlignment="1">
      <alignment horizontal="center" vertical="center" wrapText="1"/>
    </xf>
    <xf numFmtId="0" fontId="3" fillId="0" borderId="0" xfId="0" applyFont="1" applyBorder="1" applyAlignment="1">
      <alignment horizontal="center"/>
    </xf>
    <xf numFmtId="49" fontId="3" fillId="0" borderId="49" xfId="0" applyNumberFormat="1" applyFont="1" applyBorder="1" applyAlignment="1">
      <alignment horizontal="center" vertical="center" wrapText="1"/>
    </xf>
    <xf numFmtId="11" fontId="3" fillId="0" borderId="38" xfId="0" applyNumberFormat="1" applyFont="1" applyFill="1" applyBorder="1" applyAlignment="1">
      <alignment horizontal="center" vertical="center" wrapText="1"/>
    </xf>
    <xf numFmtId="11" fontId="3" fillId="0" borderId="49" xfId="0" applyNumberFormat="1" applyFont="1" applyFill="1" applyBorder="1" applyAlignment="1">
      <alignment horizontal="center" vertical="center" wrapText="1"/>
    </xf>
    <xf numFmtId="11" fontId="3" fillId="0" borderId="30" xfId="0" applyNumberFormat="1" applyFont="1" applyFill="1" applyBorder="1" applyAlignment="1">
      <alignment horizontal="center" vertical="center" wrapText="1"/>
    </xf>
    <xf numFmtId="11" fontId="3" fillId="0" borderId="32" xfId="0" applyNumberFormat="1" applyFont="1" applyFill="1" applyBorder="1" applyAlignment="1">
      <alignment horizontal="center" vertical="center" wrapText="1"/>
    </xf>
    <xf numFmtId="11" fontId="3" fillId="0" borderId="9" xfId="0" applyNumberFormat="1" applyFont="1" applyFill="1" applyBorder="1" applyAlignment="1">
      <alignment horizontal="center" vertical="center" wrapText="1"/>
    </xf>
    <xf numFmtId="11" fontId="3" fillId="0" borderId="10" xfId="0" applyNumberFormat="1" applyFont="1" applyFill="1" applyBorder="1" applyAlignment="1">
      <alignment horizontal="center" vertical="center" wrapText="1"/>
    </xf>
    <xf numFmtId="11" fontId="3" fillId="0" borderId="50" xfId="0" applyNumberFormat="1" applyFont="1" applyFill="1" applyBorder="1" applyAlignment="1">
      <alignment horizontal="center" vertical="center" wrapText="1"/>
    </xf>
    <xf numFmtId="11" fontId="3" fillId="0" borderId="58" xfId="0" applyNumberFormat="1" applyFont="1" applyFill="1" applyBorder="1" applyAlignment="1">
      <alignment horizontal="center" vertical="center" wrapText="1"/>
    </xf>
    <xf numFmtId="11" fontId="3" fillId="0" borderId="0" xfId="0" applyNumberFormat="1" applyFont="1" applyFill="1" applyBorder="1" applyAlignment="1">
      <alignment horizontal="center" vertical="center" wrapText="1"/>
    </xf>
    <xf numFmtId="11" fontId="3" fillId="0" borderId="63" xfId="0" applyNumberFormat="1" applyFont="1" applyFill="1" applyBorder="1" applyAlignment="1">
      <alignment horizontal="center" vertical="center" wrapText="1"/>
    </xf>
    <xf numFmtId="11" fontId="3" fillId="0" borderId="27" xfId="0" applyNumberFormat="1" applyFont="1" applyFill="1" applyBorder="1" applyAlignment="1">
      <alignment horizontal="center" vertical="center" wrapText="1"/>
    </xf>
    <xf numFmtId="11" fontId="3" fillId="0" borderId="23" xfId="0" applyNumberFormat="1" applyFont="1" applyFill="1" applyBorder="1" applyAlignment="1">
      <alignment horizontal="center" vertical="center" wrapText="1"/>
    </xf>
    <xf numFmtId="11" fontId="3" fillId="0" borderId="62" xfId="0" applyNumberFormat="1" applyFont="1" applyFill="1" applyBorder="1" applyAlignment="1">
      <alignment horizontal="center" vertical="center" wrapText="1"/>
    </xf>
    <xf numFmtId="11" fontId="3" fillId="0" borderId="6" xfId="0" applyNumberFormat="1" applyFont="1" applyFill="1" applyBorder="1" applyAlignment="1">
      <alignment horizontal="center" wrapText="1"/>
    </xf>
    <xf numFmtId="11" fontId="3" fillId="0" borderId="2" xfId="0" applyNumberFormat="1" applyFont="1" applyFill="1" applyBorder="1" applyAlignment="1">
      <alignment horizontal="center" wrapText="1"/>
    </xf>
    <xf numFmtId="11" fontId="3" fillId="0" borderId="47" xfId="0" applyNumberFormat="1" applyFont="1" applyFill="1" applyBorder="1" applyAlignment="1">
      <alignment horizontal="center" wrapText="1"/>
    </xf>
    <xf numFmtId="11" fontId="3" fillId="0" borderId="6" xfId="0" applyNumberFormat="1" applyFont="1" applyFill="1" applyBorder="1" applyAlignment="1">
      <alignment horizontal="left"/>
    </xf>
    <xf numFmtId="11" fontId="3" fillId="0" borderId="2" xfId="0" applyNumberFormat="1" applyFont="1" applyFill="1" applyBorder="1" applyAlignment="1">
      <alignment horizontal="left"/>
    </xf>
    <xf numFmtId="11" fontId="3" fillId="0" borderId="47" xfId="0" applyNumberFormat="1" applyFont="1" applyFill="1" applyBorder="1" applyAlignment="1">
      <alignment horizontal="left"/>
    </xf>
    <xf numFmtId="11" fontId="3" fillId="0" borderId="7" xfId="0" applyNumberFormat="1" applyFont="1" applyFill="1" applyBorder="1" applyAlignment="1">
      <alignment horizontal="center" wrapText="1"/>
    </xf>
    <xf numFmtId="11" fontId="3" fillId="0" borderId="3" xfId="0" applyNumberFormat="1" applyFont="1" applyFill="1" applyBorder="1" applyAlignment="1">
      <alignment horizontal="center" wrapText="1"/>
    </xf>
    <xf numFmtId="11" fontId="3" fillId="0" borderId="48" xfId="0" applyNumberFormat="1" applyFont="1" applyFill="1" applyBorder="1" applyAlignment="1">
      <alignment horizontal="center" wrapText="1"/>
    </xf>
    <xf numFmtId="11" fontId="3" fillId="0" borderId="43" xfId="0" applyNumberFormat="1" applyFont="1" applyFill="1" applyBorder="1" applyAlignment="1">
      <alignment horizontal="center" wrapText="1"/>
    </xf>
    <xf numFmtId="11" fontId="3" fillId="0" borderId="56" xfId="0" applyNumberFormat="1" applyFont="1" applyFill="1" applyBorder="1" applyAlignment="1">
      <alignment horizontal="center" wrapText="1"/>
    </xf>
    <xf numFmtId="11" fontId="3" fillId="0" borderId="49" xfId="0" applyNumberFormat="1" applyFont="1" applyFill="1" applyBorder="1" applyAlignment="1">
      <alignment horizontal="center" wrapText="1"/>
    </xf>
    <xf numFmtId="11" fontId="3" fillId="0" borderId="11" xfId="0" applyNumberFormat="1" applyFont="1" applyFill="1" applyBorder="1" applyAlignment="1">
      <alignment horizontal="left"/>
    </xf>
    <xf numFmtId="11" fontId="3" fillId="0" borderId="32" xfId="0" applyNumberFormat="1" applyFont="1" applyFill="1" applyBorder="1" applyAlignment="1">
      <alignment horizontal="left"/>
    </xf>
    <xf numFmtId="11" fontId="3" fillId="0" borderId="49" xfId="0" applyNumberFormat="1" applyFont="1" applyFill="1" applyBorder="1" applyAlignment="1">
      <alignment horizontal="left"/>
    </xf>
    <xf numFmtId="11" fontId="3" fillId="0" borderId="9" xfId="0" applyNumberFormat="1" applyFont="1" applyFill="1" applyBorder="1" applyAlignment="1">
      <alignment horizontal="left" wrapText="1"/>
    </xf>
    <xf numFmtId="11" fontId="3" fillId="0" borderId="10" xfId="0" applyNumberFormat="1" applyFont="1" applyFill="1" applyBorder="1" applyAlignment="1">
      <alignment horizontal="left" wrapText="1"/>
    </xf>
    <xf numFmtId="11" fontId="3" fillId="0" borderId="50" xfId="0" applyNumberFormat="1" applyFont="1" applyFill="1" applyBorder="1" applyAlignment="1">
      <alignment horizontal="left" wrapText="1"/>
    </xf>
    <xf numFmtId="11" fontId="3" fillId="0" borderId="11" xfId="0" applyNumberFormat="1" applyFont="1" applyFill="1" applyBorder="1" applyAlignment="1">
      <alignment horizontal="center" wrapText="1"/>
    </xf>
    <xf numFmtId="11" fontId="3" fillId="0" borderId="33" xfId="0" applyNumberFormat="1" applyFont="1" applyFill="1" applyBorder="1" applyAlignment="1">
      <alignment horizontal="left"/>
    </xf>
    <xf numFmtId="11" fontId="3" fillId="0" borderId="48" xfId="0" applyNumberFormat="1" applyFont="1" applyFill="1" applyBorder="1" applyAlignment="1">
      <alignment horizontal="left"/>
    </xf>
    <xf numFmtId="11" fontId="3" fillId="0" borderId="41" xfId="0" applyNumberFormat="1" applyFont="1" applyFill="1" applyBorder="1" applyAlignment="1">
      <alignment horizontal="center" vertical="center" wrapText="1"/>
    </xf>
    <xf numFmtId="11" fontId="3" fillId="0" borderId="46"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6" xfId="0" applyNumberFormat="1" applyFont="1" applyFill="1" applyBorder="1" applyAlignment="1">
      <alignment horizontal="center" wrapText="1"/>
    </xf>
    <xf numFmtId="49" fontId="3" fillId="0" borderId="2" xfId="0" applyNumberFormat="1" applyFont="1" applyFill="1" applyBorder="1" applyAlignment="1">
      <alignment horizontal="center" wrapText="1"/>
    </xf>
    <xf numFmtId="49" fontId="3" fillId="0" borderId="47" xfId="0" applyNumberFormat="1" applyFont="1" applyFill="1" applyBorder="1" applyAlignment="1">
      <alignment horizontal="center" wrapText="1"/>
    </xf>
    <xf numFmtId="11" fontId="3" fillId="0" borderId="9" xfId="0" applyNumberFormat="1" applyFont="1" applyFill="1" applyBorder="1" applyAlignment="1">
      <alignment horizontal="center" wrapText="1"/>
    </xf>
    <xf numFmtId="11" fontId="3" fillId="0" borderId="10" xfId="0" applyNumberFormat="1" applyFont="1" applyFill="1" applyBorder="1" applyAlignment="1">
      <alignment horizontal="center" wrapText="1"/>
    </xf>
    <xf numFmtId="11" fontId="3" fillId="0" borderId="50" xfId="0" applyNumberFormat="1" applyFont="1" applyFill="1" applyBorder="1" applyAlignment="1">
      <alignment horizontal="center" wrapText="1"/>
    </xf>
    <xf numFmtId="49" fontId="3" fillId="0" borderId="30" xfId="0" applyNumberFormat="1" applyFont="1" applyFill="1" applyBorder="1" applyAlignment="1">
      <alignment horizontal="center" vertical="center" wrapText="1"/>
    </xf>
    <xf numFmtId="11" fontId="3" fillId="0" borderId="33" xfId="0" applyNumberFormat="1" applyFont="1" applyFill="1" applyBorder="1" applyAlignment="1">
      <alignment horizontal="center" wrapText="1"/>
    </xf>
    <xf numFmtId="49" fontId="3" fillId="0" borderId="43" xfId="0" applyNumberFormat="1" applyFont="1" applyFill="1" applyBorder="1" applyAlignment="1">
      <alignment horizontal="center" wrapText="1"/>
    </xf>
    <xf numFmtId="49" fontId="3" fillId="0" borderId="56" xfId="0" applyNumberFormat="1" applyFont="1" applyFill="1" applyBorder="1" applyAlignment="1">
      <alignment horizontal="center" wrapText="1"/>
    </xf>
    <xf numFmtId="49" fontId="3" fillId="0" borderId="49" xfId="0" applyNumberFormat="1" applyFont="1" applyFill="1" applyBorder="1" applyAlignment="1">
      <alignment horizontal="center" wrapText="1"/>
    </xf>
    <xf numFmtId="49" fontId="3" fillId="0" borderId="9" xfId="0" applyNumberFormat="1" applyFont="1" applyFill="1" applyBorder="1" applyAlignment="1">
      <alignment horizontal="center" wrapText="1"/>
    </xf>
    <xf numFmtId="49" fontId="3" fillId="0" borderId="10" xfId="0" applyNumberFormat="1" applyFont="1" applyFill="1" applyBorder="1" applyAlignment="1">
      <alignment horizontal="center" wrapText="1"/>
    </xf>
    <xf numFmtId="49" fontId="3" fillId="0" borderId="50" xfId="0" applyNumberFormat="1" applyFont="1" applyFill="1" applyBorder="1" applyAlignment="1">
      <alignment horizontal="center" wrapText="1"/>
    </xf>
    <xf numFmtId="49" fontId="3" fillId="0" borderId="7" xfId="0" applyNumberFormat="1" applyFont="1" applyFill="1" applyBorder="1" applyAlignment="1">
      <alignment horizontal="center" wrapText="1"/>
    </xf>
    <xf numFmtId="49" fontId="3" fillId="0" borderId="3" xfId="0" applyNumberFormat="1" applyFont="1" applyFill="1" applyBorder="1" applyAlignment="1">
      <alignment horizontal="center" wrapText="1"/>
    </xf>
    <xf numFmtId="49" fontId="3" fillId="0" borderId="48" xfId="0" applyNumberFormat="1" applyFont="1" applyFill="1" applyBorder="1" applyAlignment="1">
      <alignment horizontal="center" wrapText="1"/>
    </xf>
    <xf numFmtId="11" fontId="3" fillId="0" borderId="40" xfId="0" applyNumberFormat="1" applyFont="1" applyFill="1" applyBorder="1" applyAlignment="1">
      <alignment horizontal="center" vertical="center" wrapText="1"/>
    </xf>
    <xf numFmtId="11" fontId="3" fillId="0" borderId="17" xfId="0" applyNumberFormat="1" applyFont="1" applyFill="1" applyBorder="1" applyAlignment="1">
      <alignment horizontal="center" vertical="center" wrapText="1"/>
    </xf>
    <xf numFmtId="11" fontId="3" fillId="0" borderId="13" xfId="0" applyNumberFormat="1" applyFont="1" applyFill="1" applyBorder="1" applyAlignment="1">
      <alignment horizontal="center" vertical="center" wrapText="1"/>
    </xf>
    <xf numFmtId="49" fontId="3" fillId="0" borderId="49" xfId="0" applyNumberFormat="1" applyFont="1" applyFill="1" applyBorder="1" applyAlignment="1">
      <alignment horizontal="center" vertical="center" wrapText="1"/>
    </xf>
    <xf numFmtId="49" fontId="3" fillId="0" borderId="13" xfId="0" applyNumberFormat="1" applyFont="1" applyFill="1" applyBorder="1" applyAlignment="1">
      <alignment horizontal="center" wrapText="1"/>
    </xf>
    <xf numFmtId="49" fontId="3" fillId="0" borderId="11" xfId="0" applyNumberFormat="1" applyFont="1" applyFill="1" applyBorder="1" applyAlignment="1">
      <alignment horizontal="center" wrapText="1"/>
    </xf>
    <xf numFmtId="0" fontId="3" fillId="0" borderId="17" xfId="0" applyFont="1" applyFill="1" applyBorder="1" applyAlignment="1">
      <alignment horizontal="center" wrapText="1"/>
    </xf>
    <xf numFmtId="0" fontId="3" fillId="0" borderId="13" xfId="0" applyFont="1" applyFill="1" applyBorder="1" applyAlignment="1">
      <alignment horizontal="center" wrapText="1"/>
    </xf>
    <xf numFmtId="0" fontId="3" fillId="0" borderId="39" xfId="0" applyFont="1" applyFill="1" applyBorder="1" applyAlignment="1">
      <alignment horizontal="center" wrapText="1"/>
    </xf>
    <xf numFmtId="0" fontId="3" fillId="0" borderId="31" xfId="0" applyFont="1" applyFill="1" applyBorder="1" applyAlignment="1">
      <alignment horizontal="center"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9"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62" xfId="0" applyFont="1" applyFill="1" applyBorder="1" applyAlignment="1">
      <alignment horizontal="left" vertical="top" wrapText="1"/>
    </xf>
    <xf numFmtId="0" fontId="3" fillId="0" borderId="11" xfId="0" applyFont="1" applyFill="1" applyBorder="1" applyAlignment="1">
      <alignment horizontal="center" wrapText="1"/>
    </xf>
    <xf numFmtId="49" fontId="3" fillId="0" borderId="41" xfId="0" applyNumberFormat="1" applyFont="1" applyFill="1" applyBorder="1" applyAlignment="1">
      <alignment horizontal="center" wrapText="1"/>
    </xf>
    <xf numFmtId="49" fontId="3" fillId="0" borderId="31" xfId="0" applyNumberFormat="1" applyFont="1" applyFill="1" applyBorder="1" applyAlignment="1">
      <alignment horizontal="center" wrapText="1"/>
    </xf>
    <xf numFmtId="49" fontId="3" fillId="0" borderId="33" xfId="0" applyNumberFormat="1" applyFont="1" applyFill="1" applyBorder="1" applyAlignment="1">
      <alignment horizontal="center" wrapText="1"/>
    </xf>
    <xf numFmtId="49" fontId="3" fillId="0" borderId="46" xfId="0" applyNumberFormat="1" applyFont="1" applyFill="1" applyBorder="1" applyAlignment="1">
      <alignment horizontal="center" wrapText="1"/>
    </xf>
    <xf numFmtId="0" fontId="3" fillId="4" borderId="65"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56" xfId="0" applyFont="1" applyFill="1" applyBorder="1" applyAlignment="1">
      <alignment horizontal="center" vertical="center"/>
    </xf>
    <xf numFmtId="49" fontId="3" fillId="0" borderId="17" xfId="0" applyNumberFormat="1" applyFont="1" applyFill="1" applyBorder="1" applyAlignment="1">
      <alignment horizontal="center" wrapText="1"/>
    </xf>
    <xf numFmtId="0" fontId="0" fillId="0" borderId="17" xfId="0" applyFill="1" applyBorder="1" applyAlignment="1">
      <alignment horizontal="center" wrapText="1"/>
    </xf>
    <xf numFmtId="0" fontId="0" fillId="0" borderId="13" xfId="0" applyFill="1" applyBorder="1" applyAlignment="1">
      <alignment horizontal="center" wrapText="1"/>
    </xf>
    <xf numFmtId="49" fontId="3" fillId="0" borderId="6" xfId="0" applyNumberFormat="1" applyFont="1" applyFill="1" applyBorder="1" applyAlignment="1">
      <alignment horizontal="left" wrapText="1"/>
    </xf>
    <xf numFmtId="49" fontId="3" fillId="0" borderId="2" xfId="0" applyNumberFormat="1" applyFont="1" applyFill="1" applyBorder="1" applyAlignment="1">
      <alignment horizontal="left" wrapText="1"/>
    </xf>
    <xf numFmtId="49" fontId="3" fillId="0" borderId="47" xfId="0" applyNumberFormat="1" applyFont="1" applyFill="1" applyBorder="1" applyAlignment="1">
      <alignment horizontal="left" wrapText="1"/>
    </xf>
    <xf numFmtId="49" fontId="3" fillId="0" borderId="38" xfId="0" applyNumberFormat="1" applyFont="1" applyFill="1" applyBorder="1" applyAlignment="1">
      <alignment horizontal="center" wrapText="1"/>
    </xf>
    <xf numFmtId="49" fontId="3" fillId="0" borderId="30" xfId="0" applyNumberFormat="1" applyFont="1" applyFill="1" applyBorder="1" applyAlignment="1">
      <alignment horizontal="center" wrapText="1"/>
    </xf>
    <xf numFmtId="49" fontId="3" fillId="0" borderId="32" xfId="0" applyNumberFormat="1" applyFont="1" applyFill="1" applyBorder="1" applyAlignment="1">
      <alignment horizontal="center" wrapText="1"/>
    </xf>
    <xf numFmtId="49" fontId="3" fillId="0" borderId="11" xfId="0" applyNumberFormat="1" applyFont="1" applyFill="1" applyBorder="1" applyAlignment="1">
      <alignment horizontal="left" wrapText="1"/>
    </xf>
    <xf numFmtId="49" fontId="3" fillId="0" borderId="39" xfId="0" applyNumberFormat="1" applyFont="1" applyFill="1" applyBorder="1" applyAlignment="1">
      <alignment horizontal="center" wrapText="1"/>
    </xf>
    <xf numFmtId="0" fontId="0" fillId="0" borderId="39" xfId="0" applyFill="1" applyBorder="1" applyAlignment="1">
      <alignment horizontal="center" wrapText="1"/>
    </xf>
    <xf numFmtId="0" fontId="0" fillId="0" borderId="31" xfId="0" applyFill="1" applyBorder="1" applyAlignment="1">
      <alignment horizontal="center" wrapText="1"/>
    </xf>
    <xf numFmtId="0" fontId="0" fillId="0" borderId="11" xfId="0" applyFill="1" applyBorder="1" applyAlignment="1">
      <alignment horizontal="center" wrapText="1"/>
    </xf>
    <xf numFmtId="0" fontId="0" fillId="0" borderId="33" xfId="0" applyFill="1" applyBorder="1" applyAlignment="1">
      <alignment horizontal="center" wrapText="1"/>
    </xf>
    <xf numFmtId="0" fontId="0" fillId="0" borderId="32" xfId="0" applyFill="1" applyBorder="1" applyAlignment="1">
      <alignment horizontal="center" wrapText="1"/>
    </xf>
    <xf numFmtId="0" fontId="0" fillId="0" borderId="49" xfId="0" applyFill="1" applyBorder="1" applyAlignment="1">
      <alignment horizontal="center" wrapText="1"/>
    </xf>
    <xf numFmtId="0" fontId="0" fillId="0" borderId="43" xfId="0" applyFill="1" applyBorder="1" applyAlignment="1">
      <alignment horizontal="center" wrapText="1"/>
    </xf>
    <xf numFmtId="49" fontId="3" fillId="0" borderId="17" xfId="0" applyNumberFormat="1" applyFont="1" applyFill="1" applyBorder="1" applyAlignment="1">
      <alignment horizontal="center"/>
    </xf>
    <xf numFmtId="49" fontId="3" fillId="0" borderId="13" xfId="0" applyNumberFormat="1" applyFont="1" applyFill="1" applyBorder="1" applyAlignment="1">
      <alignment horizontal="center"/>
    </xf>
    <xf numFmtId="49" fontId="3" fillId="0" borderId="11" xfId="0" applyNumberFormat="1" applyFont="1" applyFill="1" applyBorder="1" applyAlignment="1">
      <alignment horizontal="center"/>
    </xf>
    <xf numFmtId="0" fontId="0" fillId="0" borderId="56" xfId="0" applyFill="1" applyBorder="1" applyAlignment="1">
      <alignment horizontal="center" wrapText="1"/>
    </xf>
    <xf numFmtId="0" fontId="3" fillId="0" borderId="6" xfId="0" applyFont="1" applyFill="1" applyBorder="1" applyAlignment="1">
      <alignment horizontal="center" wrapText="1"/>
    </xf>
    <xf numFmtId="0" fontId="3" fillId="0" borderId="47" xfId="0" applyFont="1" applyFill="1" applyBorder="1" applyAlignment="1">
      <alignment horizontal="center" wrapText="1"/>
    </xf>
    <xf numFmtId="49" fontId="3" fillId="0" borderId="26" xfId="0" applyNumberFormat="1" applyFont="1" applyFill="1" applyBorder="1" applyAlignment="1">
      <alignment horizontal="center" wrapText="1"/>
    </xf>
    <xf numFmtId="49" fontId="3" fillId="0" borderId="23" xfId="0" applyNumberFormat="1" applyFont="1" applyFill="1" applyBorder="1" applyAlignment="1">
      <alignment horizontal="center" wrapText="1"/>
    </xf>
    <xf numFmtId="0" fontId="3" fillId="0" borderId="1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center" vertical="center"/>
    </xf>
    <xf numFmtId="0" fontId="0" fillId="0" borderId="38" xfId="0" applyFill="1" applyBorder="1" applyAlignment="1">
      <alignment horizontal="center" wrapText="1"/>
    </xf>
    <xf numFmtId="0" fontId="0" fillId="0" borderId="30" xfId="0" applyFill="1" applyBorder="1" applyAlignment="1">
      <alignment horizontal="center" wrapText="1"/>
    </xf>
    <xf numFmtId="49" fontId="3" fillId="0" borderId="38" xfId="0" applyNumberFormat="1" applyFont="1" applyFill="1" applyBorder="1" applyAlignment="1">
      <alignment horizontal="center"/>
    </xf>
    <xf numFmtId="49" fontId="3" fillId="0" borderId="30" xfId="0" applyNumberFormat="1" applyFont="1" applyFill="1" applyBorder="1" applyAlignment="1">
      <alignment horizontal="center"/>
    </xf>
    <xf numFmtId="49" fontId="3" fillId="0" borderId="32" xfId="0" applyNumberFormat="1" applyFont="1" applyFill="1" applyBorder="1" applyAlignment="1">
      <alignment horizontal="center"/>
    </xf>
    <xf numFmtId="0" fontId="3" fillId="0" borderId="33"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3" xfId="0" applyFont="1" applyFill="1" applyBorder="1" applyAlignment="1">
      <alignment horizontal="center" wrapText="1"/>
    </xf>
    <xf numFmtId="0" fontId="3" fillId="0" borderId="56" xfId="0" applyFont="1" applyFill="1" applyBorder="1" applyAlignment="1">
      <alignment horizontal="center" wrapText="1"/>
    </xf>
    <xf numFmtId="0" fontId="3" fillId="0" borderId="49" xfId="0" applyFont="1" applyFill="1" applyBorder="1" applyAlignment="1">
      <alignment horizontal="center" wrapText="1"/>
    </xf>
    <xf numFmtId="0" fontId="0" fillId="0" borderId="33" xfId="0" applyFill="1" applyBorder="1" applyAlignment="1">
      <alignment horizontal="center"/>
    </xf>
    <xf numFmtId="0" fontId="0" fillId="0" borderId="3" xfId="0" applyFill="1" applyBorder="1" applyAlignment="1">
      <alignment horizontal="center"/>
    </xf>
    <xf numFmtId="49" fontId="3" fillId="0" borderId="18"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0" xfId="0" applyFont="1" applyBorder="1" applyAlignment="1">
      <alignment horizontal="center" vertical="center"/>
    </xf>
    <xf numFmtId="49" fontId="3" fillId="0" borderId="57"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19" xfId="0" applyFont="1" applyBorder="1" applyAlignment="1">
      <alignment horizontal="center" vertical="center"/>
    </xf>
    <xf numFmtId="0" fontId="3" fillId="0" borderId="68" xfId="0" applyFont="1" applyBorder="1" applyAlignment="1">
      <alignment horizontal="center" vertical="center"/>
    </xf>
    <xf numFmtId="0" fontId="3" fillId="0" borderId="28" xfId="0" applyFont="1" applyBorder="1" applyAlignment="1">
      <alignment horizontal="center" vertical="center"/>
    </xf>
    <xf numFmtId="49" fontId="3" fillId="0" borderId="66"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57" xfId="0" applyFont="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49" fontId="3" fillId="0" borderId="13" xfId="0" applyNumberFormat="1" applyFont="1" applyFill="1" applyBorder="1" applyAlignment="1">
      <alignment horizontal="center" vertical="center" wrapText="1" shrinkToFit="1"/>
    </xf>
    <xf numFmtId="49" fontId="3" fillId="0" borderId="11" xfId="0" applyNumberFormat="1" applyFont="1" applyFill="1" applyBorder="1" applyAlignment="1">
      <alignment horizontal="center" vertical="center" wrapText="1" shrinkToFit="1"/>
    </xf>
    <xf numFmtId="49" fontId="3" fillId="0" borderId="18"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0" fillId="0" borderId="11" xfId="0" applyFill="1" applyBorder="1" applyAlignment="1">
      <alignment horizontal="left"/>
    </xf>
    <xf numFmtId="0" fontId="0" fillId="0" borderId="2" xfId="0" applyFill="1" applyBorder="1" applyAlignment="1">
      <alignment horizontal="left"/>
    </xf>
    <xf numFmtId="0" fontId="0" fillId="0" borderId="33" xfId="0" applyFill="1" applyBorder="1" applyAlignment="1">
      <alignment horizontal="left"/>
    </xf>
    <xf numFmtId="0" fontId="0" fillId="0" borderId="3" xfId="0" applyFill="1" applyBorder="1" applyAlignment="1">
      <alignment horizontal="left"/>
    </xf>
    <xf numFmtId="0" fontId="3" fillId="0" borderId="11" xfId="0" applyFont="1" applyFill="1" applyBorder="1" applyAlignment="1">
      <alignment horizontal="left"/>
    </xf>
    <xf numFmtId="0" fontId="3" fillId="0" borderId="2" xfId="0" applyFont="1" applyFill="1" applyBorder="1" applyAlignment="1">
      <alignment horizontal="left"/>
    </xf>
    <xf numFmtId="0" fontId="0" fillId="0" borderId="48" xfId="0" applyFill="1" applyBorder="1" applyAlignment="1">
      <alignment horizontal="left"/>
    </xf>
    <xf numFmtId="0" fontId="0" fillId="0" borderId="47" xfId="0" applyFill="1" applyBorder="1" applyAlignment="1">
      <alignment horizontal="left"/>
    </xf>
    <xf numFmtId="0" fontId="3" fillId="0" borderId="47" xfId="0" applyFont="1" applyFill="1" applyBorder="1" applyAlignment="1">
      <alignment horizontal="left"/>
    </xf>
    <xf numFmtId="0" fontId="3" fillId="0" borderId="32" xfId="0" applyFont="1" applyFill="1" applyBorder="1" applyAlignment="1">
      <alignment horizontal="left"/>
    </xf>
    <xf numFmtId="0" fontId="3" fillId="0" borderId="56" xfId="0" applyFont="1" applyFill="1" applyBorder="1" applyAlignment="1">
      <alignment horizontal="left"/>
    </xf>
    <xf numFmtId="0" fontId="3" fillId="0" borderId="49" xfId="0" applyFont="1" applyFill="1" applyBorder="1" applyAlignment="1">
      <alignment horizontal="left"/>
    </xf>
    <xf numFmtId="0" fontId="3" fillId="0" borderId="31" xfId="0" applyFont="1" applyFill="1" applyBorder="1" applyAlignment="1">
      <alignment horizontal="left"/>
    </xf>
    <xf numFmtId="0" fontId="3" fillId="0" borderId="33" xfId="0" applyFont="1" applyFill="1" applyBorder="1" applyAlignment="1">
      <alignment horizontal="left"/>
    </xf>
    <xf numFmtId="0" fontId="1" fillId="0" borderId="43" xfId="0" applyFont="1" applyFill="1" applyBorder="1" applyAlignment="1">
      <alignment horizontal="center"/>
    </xf>
    <xf numFmtId="0" fontId="1" fillId="0" borderId="56" xfId="0" applyFont="1" applyFill="1" applyBorder="1" applyAlignment="1">
      <alignment horizontal="center"/>
    </xf>
    <xf numFmtId="0" fontId="1" fillId="0" borderId="49" xfId="0" applyFont="1" applyFill="1" applyBorder="1" applyAlignment="1">
      <alignment horizontal="center"/>
    </xf>
    <xf numFmtId="0" fontId="3" fillId="0" borderId="48" xfId="0" applyFont="1" applyFill="1" applyBorder="1" applyAlignment="1">
      <alignment horizontal="left"/>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4" borderId="36"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2"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4"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11" fillId="5" borderId="38"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49" fontId="2" fillId="9" borderId="25" xfId="0" applyNumberFormat="1" applyFont="1" applyFill="1" applyBorder="1" applyAlignment="1">
      <alignment horizontal="center" vertical="center" wrapText="1"/>
    </xf>
    <xf numFmtId="49" fontId="2" fillId="9" borderId="12" xfId="0" applyNumberFormat="1" applyFont="1" applyFill="1" applyBorder="1" applyAlignment="1">
      <alignment horizontal="center" vertical="center" wrapText="1"/>
    </xf>
    <xf numFmtId="49" fontId="2" fillId="9" borderId="61" xfId="0" applyNumberFormat="1" applyFont="1" applyFill="1" applyBorder="1" applyAlignment="1">
      <alignment horizontal="center" vertical="center" wrapText="1"/>
    </xf>
    <xf numFmtId="49" fontId="2" fillId="9" borderId="27" xfId="0" applyNumberFormat="1" applyFont="1" applyFill="1" applyBorder="1" applyAlignment="1">
      <alignment horizontal="center" vertical="center" wrapText="1"/>
    </xf>
    <xf numFmtId="49" fontId="2" fillId="9" borderId="23" xfId="0" applyNumberFormat="1" applyFont="1" applyFill="1" applyBorder="1" applyAlignment="1">
      <alignment horizontal="center" vertical="center" wrapText="1"/>
    </xf>
    <xf numFmtId="49" fontId="2" fillId="9" borderId="62" xfId="0" applyNumberFormat="1" applyFont="1" applyFill="1" applyBorder="1" applyAlignment="1">
      <alignment horizontal="center" vertical="center" wrapText="1"/>
    </xf>
    <xf numFmtId="49" fontId="55" fillId="17" borderId="0" xfId="1" applyNumberFormat="1" applyFont="1" applyFill="1" applyBorder="1" applyAlignment="1" applyProtection="1">
      <alignment horizontal="left" vertical="center" wrapText="1"/>
    </xf>
    <xf numFmtId="49" fontId="55" fillId="17" borderId="42" xfId="1" applyNumberFormat="1" applyFont="1" applyFill="1" applyBorder="1" applyAlignment="1" applyProtection="1">
      <alignment horizontal="left" vertical="center" wrapText="1"/>
    </xf>
    <xf numFmtId="49" fontId="55" fillId="17" borderId="0" xfId="1" applyNumberFormat="1" applyFont="1" applyFill="1" applyBorder="1" applyAlignment="1" applyProtection="1">
      <alignment horizontal="left" wrapText="1"/>
    </xf>
    <xf numFmtId="49" fontId="55" fillId="17" borderId="42" xfId="1" applyNumberFormat="1" applyFont="1" applyFill="1" applyBorder="1" applyAlignment="1" applyProtection="1">
      <alignment horizontal="left" wrapText="1"/>
    </xf>
    <xf numFmtId="0" fontId="5"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3" xfId="0" applyFont="1" applyFill="1" applyBorder="1" applyAlignment="1">
      <alignment horizontal="center" vertical="center"/>
    </xf>
    <xf numFmtId="0" fontId="5" fillId="4" borderId="65"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5" borderId="17"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5" fillId="17" borderId="0" xfId="1" applyFont="1" applyFill="1" applyBorder="1" applyAlignment="1" applyProtection="1">
      <alignment horizontal="left" vertical="top"/>
    </xf>
    <xf numFmtId="49" fontId="2" fillId="9" borderId="37" xfId="0" applyNumberFormat="1" applyFont="1" applyFill="1" applyBorder="1" applyAlignment="1">
      <alignment horizontal="center" vertical="center" wrapText="1"/>
    </xf>
    <xf numFmtId="49" fontId="11" fillId="0" borderId="69" xfId="0" applyNumberFormat="1" applyFont="1" applyFill="1" applyBorder="1" applyAlignment="1">
      <alignment horizontal="center" vertical="center" wrapText="1"/>
    </xf>
    <xf numFmtId="49" fontId="11" fillId="0" borderId="67" xfId="0" applyNumberFormat="1" applyFont="1" applyFill="1" applyBorder="1" applyAlignment="1">
      <alignment horizontal="center" vertical="center" wrapText="1"/>
    </xf>
    <xf numFmtId="49" fontId="2" fillId="9" borderId="58" xfId="0" applyNumberFormat="1" applyFont="1" applyFill="1" applyBorder="1" applyAlignment="1">
      <alignment horizontal="center" vertical="center" wrapText="1"/>
    </xf>
    <xf numFmtId="49" fontId="2" fillId="9" borderId="0" xfId="0" applyNumberFormat="1" applyFont="1" applyFill="1" applyBorder="1" applyAlignment="1">
      <alignment horizontal="center" vertical="center" wrapText="1"/>
    </xf>
    <xf numFmtId="49" fontId="2" fillId="9" borderId="42" xfId="0" applyNumberFormat="1" applyFont="1" applyFill="1" applyBorder="1" applyAlignment="1">
      <alignment horizontal="center" vertical="center" wrapText="1"/>
    </xf>
    <xf numFmtId="49" fontId="16" fillId="9" borderId="25" xfId="0" applyNumberFormat="1" applyFont="1" applyFill="1" applyBorder="1" applyAlignment="1">
      <alignment horizontal="center" vertical="center" wrapText="1"/>
    </xf>
    <xf numFmtId="49" fontId="16" fillId="9" borderId="37" xfId="0" applyNumberFormat="1" applyFont="1" applyFill="1" applyBorder="1" applyAlignment="1">
      <alignment horizontal="center" vertical="center" wrapText="1"/>
    </xf>
    <xf numFmtId="49" fontId="16" fillId="9" borderId="5" xfId="0" applyNumberFormat="1" applyFont="1" applyFill="1" applyBorder="1" applyAlignment="1">
      <alignment horizontal="center" vertical="center" wrapText="1"/>
    </xf>
    <xf numFmtId="49" fontId="16" fillId="9" borderId="73" xfId="0" applyNumberFormat="1" applyFont="1" applyFill="1" applyBorder="1" applyAlignment="1">
      <alignment horizontal="center" vertical="center" wrapText="1"/>
    </xf>
    <xf numFmtId="49" fontId="16" fillId="9" borderId="52" xfId="0" applyNumberFormat="1" applyFont="1" applyFill="1" applyBorder="1" applyAlignment="1">
      <alignment horizontal="center" vertical="center" wrapText="1"/>
    </xf>
    <xf numFmtId="49" fontId="11" fillId="0" borderId="46" xfId="0" applyNumberFormat="1" applyFont="1" applyFill="1" applyBorder="1" applyAlignment="1">
      <alignment horizontal="center" vertical="center" wrapText="1"/>
    </xf>
    <xf numFmtId="49" fontId="11" fillId="0" borderId="64" xfId="0" applyNumberFormat="1" applyFont="1" applyFill="1" applyBorder="1" applyAlignment="1">
      <alignment horizontal="center" vertical="center" wrapText="1"/>
    </xf>
    <xf numFmtId="49" fontId="11" fillId="0" borderId="73" xfId="0" applyNumberFormat="1" applyFont="1" applyFill="1" applyBorder="1" applyAlignment="1">
      <alignment horizontal="center" vertical="center" wrapText="1"/>
    </xf>
    <xf numFmtId="0" fontId="52" fillId="0" borderId="0" xfId="0" applyFont="1" applyAlignment="1">
      <alignment horizontal="left" vertical="top" wrapText="1"/>
    </xf>
    <xf numFmtId="49" fontId="11" fillId="0" borderId="74"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5" fillId="0" borderId="0" xfId="0" applyFont="1" applyAlignment="1">
      <alignment horizontal="left" vertical="top" wrapText="1"/>
    </xf>
    <xf numFmtId="0" fontId="11" fillId="0" borderId="18" xfId="0" applyFont="1" applyFill="1" applyBorder="1" applyAlignment="1">
      <alignment horizontal="left" vertical="top" wrapText="1"/>
    </xf>
    <xf numFmtId="0" fontId="11" fillId="0" borderId="69"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0" borderId="67"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49" xfId="0" applyNumberFormat="1" applyFont="1" applyFill="1" applyBorder="1" applyAlignment="1">
      <alignment horizontal="center" vertical="center" wrapText="1"/>
    </xf>
    <xf numFmtId="0" fontId="11" fillId="0" borderId="43"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5" borderId="18" xfId="0" applyFont="1" applyFill="1" applyBorder="1" applyAlignment="1">
      <alignment horizontal="left" vertical="top" wrapText="1"/>
    </xf>
    <xf numFmtId="0" fontId="11" fillId="5" borderId="69" xfId="0" applyFont="1" applyFill="1" applyBorder="1" applyAlignment="1">
      <alignment horizontal="left" vertical="top" wrapText="1"/>
    </xf>
    <xf numFmtId="0" fontId="11" fillId="5" borderId="40" xfId="0" applyFont="1" applyFill="1" applyBorder="1" applyAlignment="1">
      <alignment horizontal="left" vertical="top" wrapText="1"/>
    </xf>
    <xf numFmtId="49" fontId="5" fillId="10" borderId="32" xfId="0" applyNumberFormat="1" applyFont="1" applyFill="1" applyBorder="1" applyAlignment="1">
      <alignment horizontal="center" vertical="center" wrapText="1"/>
    </xf>
    <xf numFmtId="49" fontId="5" fillId="10" borderId="56" xfId="0" applyNumberFormat="1" applyFont="1" applyFill="1" applyBorder="1" applyAlignment="1">
      <alignment horizontal="center" vertical="center" wrapText="1"/>
    </xf>
    <xf numFmtId="49" fontId="5" fillId="10" borderId="52" xfId="0" applyNumberFormat="1" applyFont="1" applyFill="1" applyBorder="1" applyAlignment="1">
      <alignment horizontal="center" vertical="center" wrapText="1"/>
    </xf>
    <xf numFmtId="0" fontId="11" fillId="0" borderId="66" xfId="0" applyFont="1" applyFill="1" applyBorder="1" applyAlignment="1">
      <alignment horizontal="left" vertical="top" wrapText="1"/>
    </xf>
    <xf numFmtId="49" fontId="55" fillId="17" borderId="12" xfId="1" applyNumberFormat="1" applyFont="1" applyFill="1" applyBorder="1" applyAlignment="1" applyProtection="1">
      <alignment horizontal="left" vertical="center" wrapText="1"/>
    </xf>
    <xf numFmtId="49" fontId="5" fillId="4" borderId="73" xfId="0" applyNumberFormat="1" applyFont="1" applyFill="1" applyBorder="1" applyAlignment="1">
      <alignment horizontal="center" vertical="center" wrapText="1"/>
    </xf>
    <xf numFmtId="49" fontId="5" fillId="4" borderId="71" xfId="0" applyNumberFormat="1" applyFont="1" applyFill="1" applyBorder="1" applyAlignment="1">
      <alignment horizontal="center" vertical="center" wrapText="1"/>
    </xf>
    <xf numFmtId="49" fontId="5" fillId="4" borderId="75" xfId="0" applyNumberFormat="1" applyFont="1" applyFill="1" applyBorder="1" applyAlignment="1">
      <alignment horizontal="center" vertical="center" wrapText="1"/>
    </xf>
    <xf numFmtId="49" fontId="5" fillId="4" borderId="70"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49" fontId="5" fillId="4" borderId="74" xfId="0" applyNumberFormat="1" applyFont="1" applyFill="1" applyBorder="1" applyAlignment="1">
      <alignment horizontal="center" vertical="center" wrapText="1"/>
    </xf>
    <xf numFmtId="49" fontId="5" fillId="4" borderId="55" xfId="0" applyNumberFormat="1" applyFont="1" applyFill="1" applyBorder="1" applyAlignment="1">
      <alignment horizontal="center" vertical="center" wrapText="1"/>
    </xf>
    <xf numFmtId="49" fontId="5" fillId="4" borderId="20" xfId="0" applyNumberFormat="1" applyFont="1" applyFill="1" applyBorder="1" applyAlignment="1">
      <alignment horizontal="center" vertical="center" wrapText="1"/>
    </xf>
    <xf numFmtId="49" fontId="11" fillId="5" borderId="32" xfId="0" applyNumberFormat="1" applyFont="1" applyFill="1" applyBorder="1" applyAlignment="1">
      <alignment horizontal="center" vertical="center" wrapText="1"/>
    </xf>
    <xf numFmtId="49" fontId="11" fillId="5" borderId="49"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0" fontId="2" fillId="9" borderId="100" xfId="0" applyFont="1" applyFill="1" applyBorder="1" applyAlignment="1">
      <alignment horizontal="center" vertical="center" wrapText="1"/>
    </xf>
    <xf numFmtId="0" fontId="2" fillId="9" borderId="78" xfId="0" applyFont="1" applyFill="1" applyBorder="1" applyAlignment="1">
      <alignment horizontal="center" vertical="center" wrapText="1"/>
    </xf>
    <xf numFmtId="0" fontId="52" fillId="0" borderId="0" xfId="0" applyFont="1" applyAlignment="1">
      <alignment horizontal="center" wrapText="1"/>
    </xf>
    <xf numFmtId="49" fontId="2" fillId="9" borderId="4" xfId="0" applyNumberFormat="1" applyFont="1" applyFill="1" applyBorder="1" applyAlignment="1">
      <alignment horizontal="center" vertical="center" wrapText="1"/>
    </xf>
    <xf numFmtId="49" fontId="2" fillId="9" borderId="8" xfId="0" applyNumberFormat="1" applyFont="1" applyFill="1" applyBorder="1" applyAlignment="1">
      <alignment horizontal="center" vertical="center" wrapText="1"/>
    </xf>
    <xf numFmtId="0" fontId="52" fillId="0" borderId="0" xfId="0" applyFont="1" applyAlignment="1">
      <alignment horizontal="left" wrapText="1"/>
    </xf>
    <xf numFmtId="49" fontId="2" fillId="9" borderId="74" xfId="0" applyNumberFormat="1" applyFont="1" applyFill="1" applyBorder="1" applyAlignment="1">
      <alignment horizontal="center" vertical="center" wrapText="1"/>
    </xf>
    <xf numFmtId="49" fontId="2" fillId="9" borderId="55" xfId="0" applyNumberFormat="1" applyFont="1" applyFill="1" applyBorder="1" applyAlignment="1">
      <alignment horizontal="center" vertical="center" wrapText="1"/>
    </xf>
    <xf numFmtId="49" fontId="2" fillId="9" borderId="20" xfId="0" applyNumberFormat="1" applyFont="1" applyFill="1" applyBorder="1" applyAlignment="1">
      <alignment horizontal="center" vertical="center" wrapText="1"/>
    </xf>
    <xf numFmtId="3" fontId="0" fillId="0" borderId="6" xfId="0" applyNumberFormat="1" applyBorder="1" applyAlignment="1">
      <alignment horizontal="center"/>
    </xf>
    <xf numFmtId="0" fontId="0" fillId="0" borderId="71" xfId="0" applyBorder="1" applyAlignment="1">
      <alignment horizontal="center"/>
    </xf>
    <xf numFmtId="0" fontId="3" fillId="0" borderId="58" xfId="0" applyFont="1" applyFill="1" applyBorder="1" applyAlignment="1">
      <alignment horizontal="left" vertical="center"/>
    </xf>
    <xf numFmtId="0" fontId="3" fillId="0" borderId="0" xfId="0" applyFont="1" applyFill="1" applyBorder="1" applyAlignment="1">
      <alignment horizontal="left" vertical="center"/>
    </xf>
    <xf numFmtId="49" fontId="2" fillId="9" borderId="22" xfId="0" applyNumberFormat="1" applyFont="1" applyFill="1" applyBorder="1" applyAlignment="1">
      <alignment horizontal="center" vertical="center" wrapText="1"/>
    </xf>
    <xf numFmtId="0" fontId="3" fillId="0" borderId="42" xfId="0" applyFont="1" applyFill="1" applyBorder="1" applyAlignment="1">
      <alignment horizontal="left" vertical="center"/>
    </xf>
    <xf numFmtId="0" fontId="11" fillId="0" borderId="0" xfId="0" applyFont="1" applyAlignment="1">
      <alignment horizontal="left" wrapText="1"/>
    </xf>
    <xf numFmtId="49" fontId="11"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 fillId="0" borderId="27" xfId="1" applyFont="1" applyFill="1" applyBorder="1" applyAlignment="1" applyProtection="1">
      <alignment horizontal="left" vertical="center"/>
    </xf>
    <xf numFmtId="0" fontId="1" fillId="0" borderId="23" xfId="1" applyFont="1" applyFill="1" applyBorder="1" applyAlignment="1" applyProtection="1">
      <alignment horizontal="left" vertical="center"/>
    </xf>
    <xf numFmtId="0" fontId="1" fillId="0" borderId="35" xfId="1" applyFont="1" applyFill="1" applyBorder="1" applyAlignment="1" applyProtection="1">
      <alignment horizontal="left" vertical="center"/>
    </xf>
    <xf numFmtId="0" fontId="37" fillId="16" borderId="95" xfId="0" applyFont="1" applyFill="1" applyBorder="1" applyAlignment="1">
      <alignment horizontal="center" vertical="center" wrapText="1"/>
    </xf>
    <xf numFmtId="0" fontId="37" fillId="16" borderId="86" xfId="0" applyFont="1" applyFill="1" applyBorder="1" applyAlignment="1">
      <alignment horizontal="center" vertical="center" wrapText="1"/>
    </xf>
    <xf numFmtId="0" fontId="37" fillId="16" borderId="96" xfId="0" applyFont="1" applyFill="1" applyBorder="1" applyAlignment="1">
      <alignment horizontal="center" vertical="center" wrapText="1"/>
    </xf>
    <xf numFmtId="0" fontId="37" fillId="16" borderId="95" xfId="0" applyFont="1" applyFill="1" applyBorder="1" applyAlignment="1">
      <alignment horizontal="left" vertical="center" wrapText="1" indent="4"/>
    </xf>
    <xf numFmtId="0" fontId="37" fillId="16" borderId="86" xfId="0" applyFont="1" applyFill="1" applyBorder="1" applyAlignment="1">
      <alignment horizontal="left" vertical="center" wrapText="1" indent="4"/>
    </xf>
    <xf numFmtId="0" fontId="37" fillId="16" borderId="96" xfId="0" applyFont="1" applyFill="1" applyBorder="1" applyAlignment="1">
      <alignment horizontal="left" vertical="center" wrapText="1" indent="4"/>
    </xf>
    <xf numFmtId="0" fontId="37" fillId="16" borderId="95" xfId="0" applyFont="1" applyFill="1" applyBorder="1" applyAlignment="1">
      <alignment horizontal="left" vertical="center" wrapText="1" indent="15"/>
    </xf>
    <xf numFmtId="0" fontId="37" fillId="16" borderId="86" xfId="0" applyFont="1" applyFill="1" applyBorder="1" applyAlignment="1">
      <alignment horizontal="left" vertical="center" wrapText="1" indent="15"/>
    </xf>
    <xf numFmtId="0" fontId="37" fillId="16" borderId="96" xfId="0" applyFont="1" applyFill="1" applyBorder="1" applyAlignment="1">
      <alignment horizontal="left" vertical="center" wrapText="1" indent="15"/>
    </xf>
    <xf numFmtId="0" fontId="4" fillId="17" borderId="12" xfId="1" applyFill="1" applyBorder="1" applyAlignment="1" applyProtection="1">
      <alignment horizontal="left" vertical="center" wrapText="1"/>
    </xf>
    <xf numFmtId="0" fontId="4" fillId="17" borderId="37" xfId="1" applyFill="1" applyBorder="1" applyAlignment="1" applyProtection="1">
      <alignment horizontal="left" vertical="center" wrapText="1"/>
    </xf>
    <xf numFmtId="0" fontId="42" fillId="0" borderId="58"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42" xfId="0" applyFont="1" applyFill="1" applyBorder="1" applyAlignment="1">
      <alignment horizontal="left" vertical="center" wrapText="1"/>
    </xf>
    <xf numFmtId="49" fontId="22" fillId="7" borderId="25"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49" fontId="22" fillId="7" borderId="37" xfId="0" applyNumberFormat="1" applyFont="1" applyFill="1" applyBorder="1" applyAlignment="1">
      <alignment horizontal="left" vertical="center" wrapText="1"/>
    </xf>
    <xf numFmtId="0" fontId="37" fillId="16" borderId="95" xfId="0" applyFont="1" applyFill="1" applyBorder="1" applyAlignment="1">
      <alignment horizontal="left" vertical="center" wrapText="1" indent="7"/>
    </xf>
    <xf numFmtId="0" fontId="37" fillId="16" borderId="86" xfId="0" applyFont="1" applyFill="1" applyBorder="1" applyAlignment="1">
      <alignment horizontal="left" vertical="center" wrapText="1" indent="7"/>
    </xf>
    <xf numFmtId="0" fontId="37" fillId="16" borderId="96" xfId="0" applyFont="1" applyFill="1" applyBorder="1" applyAlignment="1">
      <alignment horizontal="left" vertical="center" wrapText="1" indent="7"/>
    </xf>
    <xf numFmtId="0" fontId="1" fillId="0" borderId="9" xfId="0" quotePrefix="1" applyFont="1" applyFill="1" applyBorder="1" applyAlignment="1">
      <alignment horizontal="left" vertical="top"/>
    </xf>
    <xf numFmtId="0" fontId="11" fillId="0" borderId="10" xfId="0" applyFont="1" applyFill="1" applyBorder="1" applyAlignment="1">
      <alignment horizontal="center" vertical="top"/>
    </xf>
    <xf numFmtId="0" fontId="11" fillId="0" borderId="50" xfId="0" applyFont="1" applyFill="1" applyBorder="1" applyAlignment="1">
      <alignment horizontal="center" vertical="top"/>
    </xf>
    <xf numFmtId="0" fontId="11" fillId="0" borderId="58" xfId="0" applyFont="1" applyFill="1" applyBorder="1" applyAlignment="1">
      <alignment horizontal="center" vertical="top"/>
    </xf>
    <xf numFmtId="0" fontId="11" fillId="0" borderId="0" xfId="0" applyFont="1" applyFill="1" applyBorder="1" applyAlignment="1">
      <alignment horizontal="center" vertical="top"/>
    </xf>
    <xf numFmtId="0" fontId="11" fillId="0" borderId="63" xfId="0" applyFont="1" applyFill="1" applyBorder="1" applyAlignment="1">
      <alignment horizontal="center" vertical="top"/>
    </xf>
    <xf numFmtId="0" fontId="11" fillId="0" borderId="27" xfId="0" applyFont="1" applyFill="1" applyBorder="1" applyAlignment="1">
      <alignment horizontal="center" vertical="top"/>
    </xf>
    <xf numFmtId="0" fontId="11" fillId="0" borderId="23" xfId="0" applyFont="1" applyFill="1" applyBorder="1" applyAlignment="1">
      <alignment horizontal="center" vertical="top"/>
    </xf>
    <xf numFmtId="0" fontId="11" fillId="0" borderId="62" xfId="0" applyFont="1" applyFill="1" applyBorder="1" applyAlignment="1">
      <alignment horizontal="center" vertical="top"/>
    </xf>
    <xf numFmtId="0" fontId="1" fillId="0" borderId="44" xfId="0" quotePrefix="1" applyFont="1" applyFill="1" applyBorder="1" applyAlignment="1">
      <alignment horizontal="left" vertical="top" wrapText="1"/>
    </xf>
    <xf numFmtId="0" fontId="1" fillId="0" borderId="10" xfId="0" quotePrefix="1" applyFont="1" applyFill="1" applyBorder="1" applyAlignment="1">
      <alignment horizontal="left" vertical="top" wrapText="1"/>
    </xf>
    <xf numFmtId="0" fontId="1" fillId="0" borderId="50" xfId="0" quotePrefix="1" applyFont="1" applyFill="1" applyBorder="1" applyAlignment="1">
      <alignment horizontal="left" vertical="top" wrapText="1"/>
    </xf>
    <xf numFmtId="0" fontId="1" fillId="0" borderId="53" xfId="0" quotePrefix="1" applyFont="1" applyFill="1" applyBorder="1" applyAlignment="1">
      <alignment horizontal="left" vertical="top" wrapText="1"/>
    </xf>
    <xf numFmtId="0" fontId="1" fillId="0" borderId="0" xfId="0" quotePrefix="1" applyFont="1" applyFill="1" applyBorder="1" applyAlignment="1">
      <alignment horizontal="left" vertical="top" wrapText="1"/>
    </xf>
    <xf numFmtId="0" fontId="1" fillId="0" borderId="63" xfId="0" quotePrefix="1" applyFont="1" applyFill="1" applyBorder="1" applyAlignment="1">
      <alignment horizontal="left" vertical="top" wrapText="1"/>
    </xf>
    <xf numFmtId="0" fontId="1" fillId="0" borderId="26" xfId="0" quotePrefix="1" applyFont="1" applyFill="1" applyBorder="1" applyAlignment="1">
      <alignment horizontal="left" vertical="top" wrapText="1"/>
    </xf>
    <xf numFmtId="0" fontId="1" fillId="0" borderId="23" xfId="0" quotePrefix="1" applyFont="1" applyFill="1" applyBorder="1" applyAlignment="1">
      <alignment horizontal="left" vertical="top" wrapText="1"/>
    </xf>
    <xf numFmtId="0" fontId="1" fillId="0" borderId="62" xfId="0" quotePrefix="1" applyFont="1" applyFill="1" applyBorder="1" applyAlignment="1">
      <alignment horizontal="left" vertical="top" wrapText="1"/>
    </xf>
    <xf numFmtId="0" fontId="11" fillId="0" borderId="10" xfId="0" applyFont="1" applyFill="1" applyBorder="1" applyAlignment="1">
      <alignment horizontal="left" vertical="top"/>
    </xf>
    <xf numFmtId="0" fontId="11" fillId="0" borderId="50" xfId="0" applyFont="1" applyFill="1" applyBorder="1" applyAlignment="1">
      <alignment horizontal="left" vertical="top"/>
    </xf>
    <xf numFmtId="0" fontId="11" fillId="0" borderId="58" xfId="0" applyFont="1" applyFill="1" applyBorder="1" applyAlignment="1">
      <alignment horizontal="left" vertical="top"/>
    </xf>
    <xf numFmtId="0" fontId="11" fillId="0" borderId="0" xfId="0" applyFont="1" applyFill="1" applyBorder="1" applyAlignment="1">
      <alignment horizontal="left" vertical="top"/>
    </xf>
    <xf numFmtId="0" fontId="11" fillId="0" borderId="63" xfId="0" applyFont="1" applyFill="1" applyBorder="1" applyAlignment="1">
      <alignment horizontal="left" vertical="top"/>
    </xf>
    <xf numFmtId="0" fontId="11" fillId="0" borderId="27" xfId="0" applyFont="1" applyFill="1" applyBorder="1" applyAlignment="1">
      <alignment horizontal="left" vertical="top"/>
    </xf>
    <xf numFmtId="0" fontId="11" fillId="0" borderId="23" xfId="0" applyFont="1" applyFill="1" applyBorder="1" applyAlignment="1">
      <alignment horizontal="left" vertical="top"/>
    </xf>
    <xf numFmtId="0" fontId="11" fillId="0" borderId="62" xfId="0" applyFont="1" applyFill="1" applyBorder="1" applyAlignment="1">
      <alignment horizontal="left" vertical="top"/>
    </xf>
    <xf numFmtId="0" fontId="11" fillId="0" borderId="5" xfId="0" applyFont="1" applyFill="1" applyBorder="1" applyAlignment="1">
      <alignment horizontal="left" vertical="top"/>
    </xf>
    <xf numFmtId="0" fontId="11" fillId="0" borderId="1" xfId="0" applyFont="1" applyFill="1" applyBorder="1" applyAlignment="1">
      <alignment horizontal="left" vertical="top"/>
    </xf>
    <xf numFmtId="0" fontId="11" fillId="0" borderId="64" xfId="0" applyFont="1" applyFill="1" applyBorder="1" applyAlignment="1">
      <alignment horizontal="left" vertical="top"/>
    </xf>
    <xf numFmtId="49" fontId="2" fillId="17" borderId="0" xfId="0" applyNumberFormat="1" applyFont="1" applyFill="1" applyAlignment="1">
      <alignment horizontal="left"/>
    </xf>
    <xf numFmtId="0" fontId="11" fillId="0" borderId="38" xfId="0" applyFont="1" applyFill="1" applyBorder="1" applyAlignment="1">
      <alignment horizontal="center"/>
    </xf>
    <xf numFmtId="0" fontId="11" fillId="0" borderId="30" xfId="0" applyFont="1" applyFill="1" applyBorder="1" applyAlignment="1">
      <alignment horizontal="center"/>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3" fillId="0" borderId="38" xfId="0" applyFont="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 fillId="0" borderId="10" xfId="0" applyFont="1" applyFill="1" applyBorder="1" applyAlignment="1">
      <alignment horizontal="center" vertical="top"/>
    </xf>
    <xf numFmtId="0" fontId="1" fillId="0" borderId="50" xfId="0" applyFont="1" applyFill="1" applyBorder="1" applyAlignment="1">
      <alignment horizontal="center" vertical="top"/>
    </xf>
    <xf numFmtId="0" fontId="1" fillId="0" borderId="58" xfId="0" applyFont="1" applyFill="1" applyBorder="1" applyAlignment="1">
      <alignment horizontal="center" vertical="top"/>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1" fillId="0" borderId="27" xfId="0" applyFont="1" applyFill="1" applyBorder="1" applyAlignment="1">
      <alignment horizontal="center" vertical="top"/>
    </xf>
    <xf numFmtId="0" fontId="1" fillId="0" borderId="23" xfId="0" applyFont="1" applyFill="1" applyBorder="1" applyAlignment="1">
      <alignment horizontal="center" vertical="top"/>
    </xf>
    <xf numFmtId="0" fontId="1" fillId="0" borderId="62" xfId="0" applyFont="1" applyFill="1" applyBorder="1" applyAlignment="1">
      <alignment horizontal="center" vertical="top"/>
    </xf>
    <xf numFmtId="0" fontId="1" fillId="0" borderId="10"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5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3" xfId="0" applyFont="1" applyFill="1" applyBorder="1" applyAlignment="1">
      <alignment horizontal="left" vertical="top" wrapText="1"/>
    </xf>
    <xf numFmtId="0" fontId="1" fillId="0" borderId="27"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62" xfId="0" applyFont="1" applyFill="1" applyBorder="1" applyAlignment="1">
      <alignment horizontal="left" vertical="top" wrapText="1"/>
    </xf>
    <xf numFmtId="0" fontId="11" fillId="0" borderId="43" xfId="0" applyFont="1" applyFill="1" applyBorder="1" applyAlignment="1">
      <alignment horizontal="center" wrapText="1"/>
    </xf>
    <xf numFmtId="0" fontId="11" fillId="0" borderId="56" xfId="0" applyFont="1" applyFill="1" applyBorder="1" applyAlignment="1">
      <alignment horizontal="center" wrapText="1"/>
    </xf>
    <xf numFmtId="0" fontId="11" fillId="0" borderId="49" xfId="0" applyFont="1" applyFill="1" applyBorder="1" applyAlignment="1">
      <alignment horizontal="center" wrapText="1"/>
    </xf>
    <xf numFmtId="0" fontId="11" fillId="0" borderId="66" xfId="0" applyFont="1" applyFill="1" applyBorder="1" applyAlignment="1">
      <alignment horizontal="left" vertical="center" wrapText="1"/>
    </xf>
    <xf numFmtId="0" fontId="11" fillId="0" borderId="57" xfId="0" applyFont="1" applyFill="1" applyBorder="1" applyAlignment="1">
      <alignment horizontal="left" vertical="center" wrapText="1"/>
    </xf>
    <xf numFmtId="0" fontId="1" fillId="0" borderId="58" xfId="0" quotePrefix="1" applyFont="1" applyFill="1" applyBorder="1" applyAlignment="1">
      <alignment horizontal="left" vertical="top" wrapText="1"/>
    </xf>
    <xf numFmtId="0" fontId="1" fillId="0" borderId="27" xfId="0" quotePrefix="1" applyFont="1" applyFill="1" applyBorder="1" applyAlignment="1">
      <alignment horizontal="left" vertical="top" wrapText="1"/>
    </xf>
    <xf numFmtId="0" fontId="5" fillId="0" borderId="9" xfId="0" quotePrefix="1" applyFont="1" applyFill="1" applyBorder="1" applyAlignment="1">
      <alignment horizontal="left" vertical="top" wrapText="1"/>
    </xf>
    <xf numFmtId="0" fontId="5" fillId="0" borderId="10" xfId="0" quotePrefix="1" applyFont="1" applyFill="1" applyBorder="1" applyAlignment="1">
      <alignment horizontal="left" vertical="top" wrapText="1"/>
    </xf>
    <xf numFmtId="0" fontId="5" fillId="0" borderId="50" xfId="0" quotePrefix="1" applyFont="1" applyFill="1" applyBorder="1" applyAlignment="1">
      <alignment horizontal="left" vertical="top" wrapText="1"/>
    </xf>
    <xf numFmtId="0" fontId="5" fillId="0" borderId="63" xfId="0" quotePrefix="1" applyFont="1" applyFill="1" applyBorder="1" applyAlignment="1">
      <alignment horizontal="left" vertical="top" wrapText="1"/>
    </xf>
    <xf numFmtId="0" fontId="5" fillId="0" borderId="62" xfId="0" quotePrefix="1" applyFont="1" applyFill="1" applyBorder="1" applyAlignment="1">
      <alignment horizontal="left" vertical="top" wrapText="1"/>
    </xf>
    <xf numFmtId="0" fontId="11" fillId="4" borderId="52"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11" fillId="4" borderId="75" xfId="0" applyFont="1" applyFill="1" applyBorder="1" applyAlignment="1">
      <alignment horizontal="center" vertical="center" wrapText="1"/>
    </xf>
    <xf numFmtId="0" fontId="0" fillId="0" borderId="58" xfId="0" applyFill="1" applyBorder="1" applyAlignment="1">
      <alignment horizontal="center"/>
    </xf>
    <xf numFmtId="0" fontId="0" fillId="0" borderId="0" xfId="0" applyFill="1" applyBorder="1" applyAlignment="1">
      <alignment horizontal="center"/>
    </xf>
    <xf numFmtId="0" fontId="0" fillId="0" borderId="63" xfId="0" applyFill="1" applyBorder="1" applyAlignment="1">
      <alignment horizontal="center"/>
    </xf>
    <xf numFmtId="0" fontId="11" fillId="0" borderId="66" xfId="0" applyFont="1" applyFill="1" applyBorder="1" applyAlignment="1">
      <alignment horizontal="center"/>
    </xf>
    <xf numFmtId="0" fontId="11" fillId="0" borderId="57" xfId="0" applyFont="1" applyFill="1" applyBorder="1" applyAlignment="1">
      <alignment horizontal="center"/>
    </xf>
    <xf numFmtId="0" fontId="11" fillId="0" borderId="17" xfId="0" applyFont="1" applyFill="1" applyBorder="1" applyAlignment="1">
      <alignment horizontal="center"/>
    </xf>
    <xf numFmtId="0" fontId="11" fillId="0" borderId="13" xfId="0" applyFont="1" applyFill="1" applyBorder="1" applyAlignment="1">
      <alignment horizontal="center"/>
    </xf>
    <xf numFmtId="0" fontId="11" fillId="0" borderId="17" xfId="0" applyFont="1" applyFill="1" applyBorder="1" applyAlignment="1">
      <alignment horizontal="center" vertical="top"/>
    </xf>
    <xf numFmtId="0" fontId="11" fillId="0" borderId="13" xfId="0" applyFont="1" applyFill="1" applyBorder="1" applyAlignment="1">
      <alignment horizontal="center" vertical="top"/>
    </xf>
    <xf numFmtId="0" fontId="11" fillId="0" borderId="39" xfId="0" applyFont="1" applyFill="1" applyBorder="1" applyAlignment="1">
      <alignment horizontal="center" vertical="top"/>
    </xf>
    <xf numFmtId="0" fontId="11" fillId="0" borderId="31" xfId="0" applyFont="1" applyFill="1" applyBorder="1" applyAlignment="1">
      <alignment horizontal="center" vertical="top"/>
    </xf>
    <xf numFmtId="0" fontId="11" fillId="0" borderId="40" xfId="0" applyFont="1" applyFill="1" applyBorder="1" applyAlignment="1">
      <alignment horizontal="center" vertical="top"/>
    </xf>
    <xf numFmtId="0" fontId="11" fillId="0" borderId="41" xfId="0" applyFont="1" applyFill="1" applyBorder="1" applyAlignment="1">
      <alignment horizontal="center" vertical="top"/>
    </xf>
    <xf numFmtId="0" fontId="1" fillId="4" borderId="45" xfId="0" applyFont="1" applyFill="1" applyBorder="1" applyAlignment="1">
      <alignment horizontal="center" vertical="top" wrapText="1"/>
    </xf>
    <xf numFmtId="0" fontId="11" fillId="4" borderId="15" xfId="0" applyFont="1" applyFill="1" applyBorder="1" applyAlignment="1">
      <alignment horizontal="center" vertical="top" wrapText="1"/>
    </xf>
    <xf numFmtId="0" fontId="11" fillId="4" borderId="65" xfId="0" applyFont="1" applyFill="1" applyBorder="1" applyAlignment="1">
      <alignment horizontal="center" vertical="top" wrapText="1"/>
    </xf>
    <xf numFmtId="0" fontId="11" fillId="0" borderId="18" xfId="0" applyFont="1" applyFill="1" applyBorder="1" applyAlignment="1">
      <alignment horizontal="center" vertical="top"/>
    </xf>
    <xf numFmtId="0" fontId="11" fillId="0" borderId="19" xfId="0" applyFont="1" applyFill="1" applyBorder="1" applyAlignment="1">
      <alignment horizontal="center" vertical="top"/>
    </xf>
    <xf numFmtId="0" fontId="11" fillId="4" borderId="45"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6" xfId="0" applyFont="1" applyFill="1" applyBorder="1" applyAlignment="1">
      <alignment horizontal="left" vertical="center"/>
    </xf>
    <xf numFmtId="0" fontId="11" fillId="0" borderId="47" xfId="0" applyFont="1" applyFill="1" applyBorder="1" applyAlignment="1">
      <alignment horizontal="left" vertical="center"/>
    </xf>
    <xf numFmtId="3" fontId="11" fillId="0" borderId="11" xfId="0" applyNumberFormat="1" applyFont="1" applyFill="1" applyBorder="1" applyAlignment="1">
      <alignment horizontal="center" vertical="center"/>
    </xf>
    <xf numFmtId="3" fontId="11" fillId="0" borderId="2" xfId="0" applyNumberFormat="1" applyFont="1" applyFill="1" applyBorder="1" applyAlignment="1">
      <alignment horizontal="center" vertical="center"/>
    </xf>
    <xf numFmtId="3" fontId="11" fillId="0" borderId="47" xfId="0" applyNumberFormat="1" applyFont="1" applyFill="1" applyBorder="1" applyAlignment="1">
      <alignment horizontal="center" vertical="center"/>
    </xf>
    <xf numFmtId="0" fontId="11" fillId="0" borderId="17"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3" fontId="11" fillId="0" borderId="13" xfId="0" applyNumberFormat="1" applyFont="1" applyFill="1" applyBorder="1" applyAlignment="1">
      <alignment horizontal="center"/>
    </xf>
    <xf numFmtId="0" fontId="11" fillId="0" borderId="19" xfId="0" applyFont="1" applyFill="1" applyBorder="1" applyAlignment="1">
      <alignment horizontal="center"/>
    </xf>
    <xf numFmtId="0" fontId="11" fillId="0" borderId="17" xfId="0" applyFont="1" applyFill="1" applyBorder="1" applyAlignment="1">
      <alignment horizontal="center" wrapText="1"/>
    </xf>
    <xf numFmtId="0" fontId="11" fillId="0" borderId="13" xfId="0" applyFont="1" applyFill="1" applyBorder="1" applyAlignment="1">
      <alignment horizontal="center" wrapText="1"/>
    </xf>
    <xf numFmtId="0" fontId="11" fillId="0" borderId="43"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4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13" xfId="0"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 fillId="0" borderId="17" xfId="0" quotePrefix="1" applyFont="1" applyFill="1" applyBorder="1" applyAlignment="1">
      <alignment horizontal="center" wrapText="1"/>
    </xf>
    <xf numFmtId="3" fontId="11" fillId="0" borderId="13" xfId="0" applyNumberFormat="1" applyFont="1" applyFill="1" applyBorder="1" applyAlignment="1">
      <alignment horizontal="center" wrapText="1"/>
    </xf>
    <xf numFmtId="0" fontId="11" fillId="0" borderId="39" xfId="0" applyFont="1" applyFill="1" applyBorder="1" applyAlignment="1">
      <alignment horizontal="center" wrapText="1"/>
    </xf>
    <xf numFmtId="0" fontId="11" fillId="0" borderId="31" xfId="0" applyFont="1" applyFill="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Fill="1" applyBorder="1" applyAlignment="1">
      <alignment horizontal="center" wrapText="1"/>
    </xf>
    <xf numFmtId="0" fontId="11" fillId="0" borderId="30" xfId="0" applyFont="1" applyFill="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17" xfId="0" applyFont="1" applyBorder="1" applyAlignment="1">
      <alignment horizont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5" fillId="4" borderId="71" xfId="0" applyFont="1" applyFill="1" applyBorder="1" applyAlignment="1">
      <alignment horizontal="center" vertical="center" wrapText="1"/>
    </xf>
    <xf numFmtId="0" fontId="11" fillId="0" borderId="10" xfId="0" applyFont="1" applyFill="1" applyBorder="1" applyAlignment="1">
      <alignment horizontal="left" vertical="top" wrapText="1"/>
    </xf>
    <xf numFmtId="0" fontId="11" fillId="0" borderId="50" xfId="0" applyFont="1" applyFill="1" applyBorder="1" applyAlignment="1">
      <alignment horizontal="left" vertical="top" wrapText="1"/>
    </xf>
    <xf numFmtId="0" fontId="11" fillId="0" borderId="5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3"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62"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64" xfId="0" applyFont="1" applyFill="1" applyBorder="1" applyAlignment="1">
      <alignment horizontal="left" vertical="top" wrapText="1"/>
    </xf>
    <xf numFmtId="0" fontId="16" fillId="17" borderId="25" xfId="0" applyFont="1" applyFill="1" applyBorder="1" applyAlignment="1">
      <alignment horizontal="left"/>
    </xf>
    <xf numFmtId="0" fontId="16" fillId="17" borderId="12" xfId="0" applyFont="1" applyFill="1" applyBorder="1" applyAlignment="1">
      <alignment horizontal="left"/>
    </xf>
    <xf numFmtId="0" fontId="16" fillId="17" borderId="37" xfId="0" applyFont="1" applyFill="1" applyBorder="1" applyAlignment="1">
      <alignment horizontal="left"/>
    </xf>
    <xf numFmtId="0" fontId="16" fillId="17" borderId="58" xfId="0" applyFont="1" applyFill="1" applyBorder="1" applyAlignment="1">
      <alignment horizontal="left"/>
    </xf>
    <xf numFmtId="0" fontId="16" fillId="17" borderId="0" xfId="0" applyFont="1" applyFill="1" applyBorder="1" applyAlignment="1">
      <alignment horizontal="left"/>
    </xf>
    <xf numFmtId="0" fontId="16" fillId="17" borderId="42" xfId="0" applyFont="1" applyFill="1" applyBorder="1" applyAlignment="1">
      <alignment horizontal="left"/>
    </xf>
    <xf numFmtId="0" fontId="1" fillId="0" borderId="30" xfId="0" applyFont="1" applyBorder="1" applyAlignment="1">
      <alignment horizontal="center" wrapText="1"/>
    </xf>
    <xf numFmtId="0" fontId="1" fillId="0" borderId="13" xfId="0" applyFont="1" applyBorder="1" applyAlignment="1">
      <alignment horizontal="center" wrapText="1"/>
    </xf>
    <xf numFmtId="0" fontId="5" fillId="4" borderId="3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1" fillId="4" borderId="13" xfId="0" applyFont="1" applyFill="1" applyBorder="1" applyAlignment="1">
      <alignment horizontal="center" vertical="center"/>
    </xf>
    <xf numFmtId="0" fontId="2" fillId="9" borderId="44" xfId="0" applyFont="1" applyFill="1" applyBorder="1" applyAlignment="1">
      <alignment horizontal="left" vertical="top" wrapText="1"/>
    </xf>
    <xf numFmtId="0" fontId="2" fillId="9" borderId="10" xfId="0" applyFont="1" applyFill="1" applyBorder="1" applyAlignment="1">
      <alignment horizontal="left" vertical="top" wrapText="1"/>
    </xf>
    <xf numFmtId="0" fontId="2" fillId="9" borderId="50" xfId="0" applyFont="1" applyFill="1" applyBorder="1" applyAlignment="1">
      <alignment horizontal="left" vertical="top" wrapText="1"/>
    </xf>
    <xf numFmtId="0" fontId="2" fillId="9" borderId="26" xfId="0" applyFont="1" applyFill="1" applyBorder="1" applyAlignment="1">
      <alignment horizontal="left" vertical="top" wrapText="1"/>
    </xf>
    <xf numFmtId="0" fontId="2" fillId="9" borderId="23" xfId="0" applyFont="1" applyFill="1" applyBorder="1" applyAlignment="1">
      <alignment horizontal="left" vertical="top" wrapText="1"/>
    </xf>
    <xf numFmtId="0" fontId="2" fillId="9" borderId="62" xfId="0" applyFont="1" applyFill="1" applyBorder="1" applyAlignment="1">
      <alignment horizontal="left" vertical="top" wrapText="1"/>
    </xf>
    <xf numFmtId="0" fontId="2" fillId="9" borderId="19" xfId="0" applyFont="1" applyFill="1" applyBorder="1" applyAlignment="1">
      <alignment horizontal="center" vertical="center" wrapText="1"/>
    </xf>
    <xf numFmtId="0" fontId="2" fillId="9" borderId="68" xfId="0" applyFont="1" applyFill="1" applyBorder="1" applyAlignment="1">
      <alignment horizontal="center" vertical="center" wrapText="1"/>
    </xf>
    <xf numFmtId="0" fontId="1" fillId="0" borderId="58" xfId="0" applyFont="1" applyBorder="1" applyAlignment="1">
      <alignment horizontal="center"/>
    </xf>
    <xf numFmtId="0" fontId="1" fillId="0" borderId="0" xfId="0" applyFont="1" applyBorder="1" applyAlignment="1">
      <alignment horizontal="center"/>
    </xf>
    <xf numFmtId="0" fontId="1" fillId="0" borderId="42" xfId="0" applyFont="1" applyBorder="1" applyAlignment="1">
      <alignment horizontal="center"/>
    </xf>
    <xf numFmtId="0" fontId="1" fillId="0" borderId="44" xfId="0" applyFont="1" applyBorder="1" applyAlignment="1">
      <alignment wrapText="1"/>
    </xf>
    <xf numFmtId="0" fontId="0" fillId="0" borderId="10" xfId="0" applyBorder="1" applyAlignment="1">
      <alignment wrapText="1"/>
    </xf>
    <xf numFmtId="0" fontId="0" fillId="0" borderId="50" xfId="0" applyBorder="1" applyAlignment="1">
      <alignment wrapText="1"/>
    </xf>
    <xf numFmtId="0" fontId="0" fillId="0" borderId="46" xfId="0" applyBorder="1" applyAlignment="1">
      <alignment wrapText="1"/>
    </xf>
    <xf numFmtId="0" fontId="0" fillId="0" borderId="1" xfId="0" applyBorder="1" applyAlignment="1">
      <alignment wrapText="1"/>
    </xf>
    <xf numFmtId="0" fontId="0" fillId="0" borderId="64" xfId="0" applyBorder="1" applyAlignment="1">
      <alignment wrapText="1"/>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wrapText="1"/>
    </xf>
    <xf numFmtId="0" fontId="11" fillId="0" borderId="47" xfId="0" applyFont="1" applyBorder="1" applyAlignment="1">
      <alignment horizontal="center" vertical="center" wrapText="1"/>
    </xf>
    <xf numFmtId="0" fontId="11" fillId="4" borderId="65"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71"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14" xfId="0" applyFont="1" applyFill="1" applyBorder="1" applyAlignment="1">
      <alignment horizontal="center" wrapText="1"/>
    </xf>
    <xf numFmtId="0" fontId="11" fillId="4" borderId="15" xfId="0" applyFont="1" applyFill="1" applyBorder="1" applyAlignment="1">
      <alignment horizontal="center" wrapText="1"/>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0" borderId="38" xfId="0" applyFont="1" applyBorder="1" applyAlignment="1">
      <alignment horizontal="center" vertical="center" wrapText="1"/>
    </xf>
    <xf numFmtId="0" fontId="11" fillId="4" borderId="16" xfId="0" applyFont="1" applyFill="1" applyBorder="1" applyAlignment="1">
      <alignment horizontal="center" wrapText="1"/>
    </xf>
    <xf numFmtId="0" fontId="11" fillId="0" borderId="11" xfId="0" applyFont="1" applyBorder="1" applyAlignment="1">
      <alignment horizontal="center"/>
    </xf>
    <xf numFmtId="0" fontId="11" fillId="0" borderId="39"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9" xfId="0" applyFont="1" applyBorder="1" applyAlignment="1">
      <alignment horizontal="center"/>
    </xf>
    <xf numFmtId="0" fontId="3" fillId="0" borderId="58" xfId="0" applyFont="1" applyBorder="1" applyAlignment="1">
      <alignment horizontal="center"/>
    </xf>
    <xf numFmtId="0" fontId="3" fillId="0" borderId="42" xfId="0" applyFont="1" applyBorder="1" applyAlignment="1">
      <alignment horizontal="center"/>
    </xf>
    <xf numFmtId="0" fontId="5" fillId="0" borderId="43" xfId="0" applyNumberFormat="1" applyFont="1" applyFill="1" applyBorder="1" applyAlignment="1">
      <alignment horizontal="center" vertical="center" wrapText="1"/>
    </xf>
    <xf numFmtId="0" fontId="5" fillId="0" borderId="56"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1" fillId="12" borderId="21" xfId="0" applyFont="1" applyFill="1" applyBorder="1" applyAlignment="1">
      <alignment horizontal="left" vertical="center" wrapText="1"/>
    </xf>
    <xf numFmtId="0" fontId="1" fillId="12" borderId="34" xfId="0" applyFont="1" applyFill="1" applyBorder="1" applyAlignment="1">
      <alignment horizontal="left" vertical="center" wrapText="1"/>
    </xf>
    <xf numFmtId="0" fontId="1" fillId="0" borderId="41" xfId="0" applyFont="1" applyBorder="1" applyAlignment="1">
      <alignment horizontal="left" vertical="center" wrapText="1"/>
    </xf>
    <xf numFmtId="0" fontId="15" fillId="0" borderId="13" xfId="0" applyFont="1" applyBorder="1" applyAlignment="1">
      <alignment horizontal="left" vertical="center" wrapText="1"/>
    </xf>
    <xf numFmtId="0" fontId="15" fillId="12" borderId="79" xfId="0" applyFont="1" applyFill="1" applyBorder="1" applyAlignment="1">
      <alignment horizontal="center" vertical="center" textRotation="90" wrapText="1"/>
    </xf>
    <xf numFmtId="0" fontId="15" fillId="12" borderId="84" xfId="0" applyFont="1" applyFill="1" applyBorder="1" applyAlignment="1">
      <alignment horizontal="center" vertical="center" textRotation="90"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15" fillId="12" borderId="60"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24" xfId="0" applyFont="1" applyFill="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45" xfId="0" applyNumberFormat="1" applyFont="1" applyBorder="1" applyAlignment="1">
      <alignment horizontal="center" vertical="center" wrapText="1"/>
    </xf>
    <xf numFmtId="0" fontId="15" fillId="12" borderId="102" xfId="0" applyFont="1" applyFill="1" applyBorder="1" applyAlignment="1">
      <alignment horizontal="center" vertical="center" textRotation="90" wrapText="1"/>
    </xf>
    <xf numFmtId="0" fontId="15" fillId="12" borderId="104" xfId="0" applyFont="1" applyFill="1" applyBorder="1" applyAlignment="1">
      <alignment horizontal="center" vertical="center" textRotation="90" wrapText="1"/>
    </xf>
    <xf numFmtId="0" fontId="15" fillId="13" borderId="79" xfId="0" applyFont="1" applyFill="1" applyBorder="1" applyAlignment="1">
      <alignment horizontal="center" vertical="center" textRotation="90" wrapText="1"/>
    </xf>
    <xf numFmtId="0" fontId="15" fillId="13" borderId="84" xfId="0" applyFont="1" applyFill="1" applyBorder="1" applyAlignment="1">
      <alignment horizontal="center" vertical="center" textRotation="90" wrapText="1"/>
    </xf>
    <xf numFmtId="0" fontId="15" fillId="12" borderId="81" xfId="0" applyFont="1" applyFill="1" applyBorder="1" applyAlignment="1">
      <alignment horizontal="left" vertical="center" wrapText="1" indent="2"/>
    </xf>
    <xf numFmtId="0" fontId="15" fillId="12" borderId="82" xfId="0" applyFont="1" applyFill="1" applyBorder="1" applyAlignment="1">
      <alignment horizontal="left" vertical="center" wrapText="1" indent="2"/>
    </xf>
    <xf numFmtId="0" fontId="2" fillId="9" borderId="37" xfId="0" applyFont="1" applyFill="1" applyBorder="1" applyAlignment="1">
      <alignment horizontal="center" vertical="center" wrapText="1"/>
    </xf>
    <xf numFmtId="0" fontId="2" fillId="9" borderId="35" xfId="0" applyFont="1" applyFill="1" applyBorder="1" applyAlignment="1">
      <alignment horizontal="center" vertical="center" wrapText="1"/>
    </xf>
    <xf numFmtId="0" fontId="1" fillId="0" borderId="38" xfId="0" applyFont="1" applyBorder="1" applyAlignment="1">
      <alignment vertical="center" wrapText="1"/>
    </xf>
    <xf numFmtId="0" fontId="1" fillId="0" borderId="17" xfId="0" applyFont="1" applyBorder="1" applyAlignment="1">
      <alignment vertical="center" wrapText="1"/>
    </xf>
    <xf numFmtId="0" fontId="1" fillId="0" borderId="30" xfId="0" applyFont="1" applyBorder="1" applyAlignment="1">
      <alignment vertical="center" wrapText="1"/>
    </xf>
    <xf numFmtId="0" fontId="1" fillId="0" borderId="13" xfId="0" applyFont="1" applyBorder="1" applyAlignment="1">
      <alignment vertical="center" wrapText="1"/>
    </xf>
    <xf numFmtId="49" fontId="1" fillId="0" borderId="30"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15" fillId="12" borderId="81" xfId="0" applyFont="1" applyFill="1" applyBorder="1" applyAlignment="1">
      <alignment horizontal="center" vertical="center" wrapText="1"/>
    </xf>
    <xf numFmtId="0" fontId="15" fillId="12" borderId="83" xfId="0" applyFont="1" applyFill="1" applyBorder="1" applyAlignment="1">
      <alignment horizontal="center" vertical="center" wrapText="1"/>
    </xf>
    <xf numFmtId="0" fontId="15" fillId="12" borderId="82" xfId="0" applyFont="1" applyFill="1" applyBorder="1" applyAlignment="1">
      <alignment horizontal="center" vertical="center" wrapText="1"/>
    </xf>
    <xf numFmtId="0" fontId="15" fillId="0" borderId="31" xfId="0" applyFont="1" applyBorder="1" applyAlignment="1">
      <alignment horizontal="left" vertical="center" wrapText="1"/>
    </xf>
    <xf numFmtId="3" fontId="1" fillId="0" borderId="31" xfId="0" applyNumberFormat="1" applyFont="1" applyBorder="1" applyAlignment="1">
      <alignment horizontal="center"/>
    </xf>
    <xf numFmtId="3" fontId="1" fillId="0" borderId="16" xfId="0" applyNumberFormat="1" applyFont="1" applyBorder="1" applyAlignment="1">
      <alignment horizontal="center"/>
    </xf>
    <xf numFmtId="49" fontId="56" fillId="17" borderId="12" xfId="1" applyNumberFormat="1" applyFont="1" applyFill="1" applyBorder="1" applyAlignment="1" applyProtection="1">
      <alignment horizontal="left" wrapText="1"/>
    </xf>
    <xf numFmtId="49" fontId="56" fillId="17" borderId="37" xfId="1" applyNumberFormat="1" applyFont="1" applyFill="1" applyBorder="1" applyAlignment="1" applyProtection="1">
      <alignment horizontal="left" wrapText="1"/>
    </xf>
    <xf numFmtId="49" fontId="1" fillId="0" borderId="14"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2" fillId="17" borderId="58" xfId="0" applyNumberFormat="1" applyFont="1" applyFill="1" applyBorder="1" applyAlignment="1">
      <alignment horizontal="left" vertical="center" wrapText="1"/>
    </xf>
    <xf numFmtId="49" fontId="2" fillId="17" borderId="0" xfId="0" applyNumberFormat="1" applyFont="1" applyFill="1" applyBorder="1" applyAlignment="1">
      <alignment horizontal="left" vertical="center" wrapText="1"/>
    </xf>
    <xf numFmtId="49" fontId="2" fillId="17" borderId="42" xfId="0" applyNumberFormat="1" applyFont="1" applyFill="1" applyBorder="1" applyAlignment="1">
      <alignment horizontal="left" vertical="center" wrapText="1"/>
    </xf>
    <xf numFmtId="0" fontId="15" fillId="12" borderId="103" xfId="0" applyFont="1" applyFill="1" applyBorder="1" applyAlignment="1">
      <alignment vertical="center" wrapText="1"/>
    </xf>
    <xf numFmtId="0" fontId="1" fillId="12" borderId="84" xfId="0" applyFont="1" applyFill="1" applyBorder="1" applyAlignment="1">
      <alignment vertical="center" wrapText="1"/>
    </xf>
    <xf numFmtId="10" fontId="1" fillId="0" borderId="13" xfId="138" applyNumberFormat="1" applyFont="1" applyBorder="1" applyAlignment="1">
      <alignment horizontal="center"/>
    </xf>
    <xf numFmtId="10" fontId="1" fillId="0" borderId="15" xfId="138" applyNumberFormat="1" applyFont="1" applyBorder="1" applyAlignment="1">
      <alignment horizontal="center"/>
    </xf>
    <xf numFmtId="3" fontId="1" fillId="0" borderId="13" xfId="0" applyNumberFormat="1" applyFont="1" applyBorder="1" applyAlignment="1">
      <alignment horizontal="center"/>
    </xf>
    <xf numFmtId="3" fontId="1" fillId="0" borderId="15" xfId="0" applyNumberFormat="1" applyFont="1" applyBorder="1" applyAlignment="1">
      <alignment horizontal="center"/>
    </xf>
  </cellXfs>
  <cellStyles count="139">
    <cellStyle name="_KB HB Konzernbeteiligungsspiegel für Projekt F M2" xfId="11"/>
    <cellStyle name="_KE" xfId="12"/>
    <cellStyle name="=C:\WINNT35\SYSTEM32\COMMAND.COM" xfId="4"/>
    <cellStyle name="20% - Akzent1" xfId="13"/>
    <cellStyle name="20% - Akzent2" xfId="14"/>
    <cellStyle name="20% - Akzent3" xfId="15"/>
    <cellStyle name="20% - Akzent4" xfId="16"/>
    <cellStyle name="20% - Akzent5" xfId="17"/>
    <cellStyle name="20% - Akzent6" xfId="18"/>
    <cellStyle name="3d" xfId="19"/>
    <cellStyle name="40% - Akzent1" xfId="20"/>
    <cellStyle name="40% - Akzent2" xfId="21"/>
    <cellStyle name="40% - Akzent3" xfId="22"/>
    <cellStyle name="40% - Akzent4" xfId="23"/>
    <cellStyle name="40% - Akzent5" xfId="24"/>
    <cellStyle name="40% - Akzent6" xfId="25"/>
    <cellStyle name="60% - Akzent1" xfId="26"/>
    <cellStyle name="60% - Akzent2" xfId="27"/>
    <cellStyle name="60% - Akzent3" xfId="28"/>
    <cellStyle name="60% - Akzent4" xfId="29"/>
    <cellStyle name="60% - Akzent5" xfId="30"/>
    <cellStyle name="60% - Akzent6" xfId="31"/>
    <cellStyle name="Akzent1" xfId="32"/>
    <cellStyle name="Akzent2" xfId="33"/>
    <cellStyle name="Akzent3" xfId="34"/>
    <cellStyle name="Akzent4" xfId="35"/>
    <cellStyle name="Akzent5" xfId="36"/>
    <cellStyle name="Akzent6" xfId="37"/>
    <cellStyle name="AnhPos" xfId="38"/>
    <cellStyle name="Ausgabe" xfId="39"/>
    <cellStyle name="Beiwerk" xfId="40"/>
    <cellStyle name="Berechnung" xfId="41"/>
    <cellStyle name="BilPos" xfId="42"/>
    <cellStyle name="blp_column_header" xfId="43"/>
    <cellStyle name="C:\Data\MS\Excel" xfId="44"/>
    <cellStyle name="C:\Data\MS\Excel 2" xfId="45"/>
    <cellStyle name="Comma 2" xfId="46"/>
    <cellStyle name="Comma 2 2" xfId="47"/>
    <cellStyle name="Comma 3" xfId="48"/>
    <cellStyle name="Comma 4" xfId="49"/>
    <cellStyle name="Datum" xfId="50"/>
    <cellStyle name="Dezimal (0)" xfId="51"/>
    <cellStyle name="Dezimal (Summe)" xfId="52"/>
    <cellStyle name="Dziesi?tny_Nbp1299B" xfId="53"/>
    <cellStyle name="Dziesiętny_Nbp1299B" xfId="54"/>
    <cellStyle name="Eigene" xfId="55"/>
    <cellStyle name="Eingabe" xfId="56"/>
    <cellStyle name="EM" xfId="57"/>
    <cellStyle name="Ergebnis" xfId="58"/>
    <cellStyle name="Erklärender Text" xfId="59"/>
    <cellStyle name="Euro" xfId="60"/>
    <cellStyle name="fnComment" xfId="61"/>
    <cellStyle name="Gewichtung" xfId="62"/>
    <cellStyle name="Good 2" xfId="63"/>
    <cellStyle name="greyed" xfId="9"/>
    <cellStyle name="Gut" xfId="64"/>
    <cellStyle name="HauptPos" xfId="65"/>
    <cellStyle name="Heading 1 2" xfId="3"/>
    <cellStyle name="Heading 2 2" xfId="5"/>
    <cellStyle name="HeadingTable" xfId="7"/>
    <cellStyle name="HievPos" xfId="66"/>
    <cellStyle name="ht" xfId="67"/>
    <cellStyle name="Hypertextový odkaz" xfId="1" builtinId="8"/>
    <cellStyle name="IC" xfId="68"/>
    <cellStyle name="Input 2" xfId="69"/>
    <cellStyle name="KAKlein" xfId="70"/>
    <cellStyle name="KA-Konto" xfId="71"/>
    <cellStyle name="KA-Konto HB" xfId="72"/>
    <cellStyle name="KA-Konto_add-in larus" xfId="73"/>
    <cellStyle name="KonsAnmerk" xfId="74"/>
    <cellStyle name="KonsPos" xfId="75"/>
    <cellStyle name="KonsPosII" xfId="76"/>
    <cellStyle name="Korr. Maus-Position" xfId="77"/>
    <cellStyle name="lv" xfId="78"/>
    <cellStyle name="m" xfId="79"/>
    <cellStyle name="makro" xfId="80"/>
    <cellStyle name="Mausnummer" xfId="81"/>
    <cellStyle name="MausnummerRD" xfId="82"/>
    <cellStyle name="Mausposition" xfId="83"/>
    <cellStyle name="Maus-Position" xfId="84"/>
    <cellStyle name="Mausposition_Buchwerte Q3_2002" xfId="85"/>
    <cellStyle name="Maus-Position_BWG Sheets" xfId="86"/>
    <cellStyle name="Mausposition_Group_Risk_Report_EC_RZB Group_2009_Q1_NWUs_v3" xfId="87"/>
    <cellStyle name="Maus-Position_loan loss provisions_0809_Balance_OVK" xfId="88"/>
    <cellStyle name="Mausposition_Stammdaten_1" xfId="89"/>
    <cellStyle name="Maus-Position_Tabelle von (Schreibgeschützt) &gt; EM SOLL netto durchschnitt 2005" xfId="90"/>
    <cellStyle name="Normal 2" xfId="2"/>
    <cellStyle name="Normal 2 2" xfId="91"/>
    <cellStyle name="Normal 2 2 2" xfId="10"/>
    <cellStyle name="Normal 2 3" xfId="92"/>
    <cellStyle name="Normal 2 3 2" xfId="93"/>
    <cellStyle name="Normal 2 4" xfId="94"/>
    <cellStyle name="Normal 3" xfId="95"/>
    <cellStyle name="Normal 3 2" xfId="96"/>
    <cellStyle name="Normal 4" xfId="97"/>
    <cellStyle name="Normal 5" xfId="98"/>
    <cellStyle name="Normal 6" xfId="99"/>
    <cellStyle name="Normal 7" xfId="100"/>
    <cellStyle name="Normal 8" xfId="101"/>
    <cellStyle name="Normální" xfId="0" builtinId="0"/>
    <cellStyle name="Normální 2" xfId="8"/>
    <cellStyle name="Normalny 2" xfId="102"/>
    <cellStyle name="Normalny 3" xfId="103"/>
    <cellStyle name="Normalny_Costs 00" xfId="104"/>
    <cellStyle name="Notes" xfId="105"/>
    <cellStyle name="Notiz" xfId="106"/>
    <cellStyle name="optionalExposure" xfId="6"/>
    <cellStyle name="Percent 2" xfId="107"/>
    <cellStyle name="Percent 2 2" xfId="108"/>
    <cellStyle name="Percent 3" xfId="109"/>
    <cellStyle name="Procenta" xfId="138" builtinId="5"/>
    <cellStyle name="Prozentgewichtung" xfId="110"/>
    <cellStyle name="ProzentRahmen" xfId="111"/>
    <cellStyle name="ProzentRahmen2" xfId="112"/>
    <cellStyle name="Prüfregel" xfId="113"/>
    <cellStyle name="r" xfId="114"/>
    <cellStyle name="SAPLocked" xfId="115"/>
    <cellStyle name="Schlecht" xfId="116"/>
    <cellStyle name="Standard 2" xfId="117"/>
    <cellStyle name="Standard 3" xfId="118"/>
    <cellStyle name="Standard_---" xfId="119"/>
    <cellStyle name="Standard10" xfId="120"/>
    <cellStyle name="Style 1" xfId="121"/>
    <cellStyle name="Summe Maus-Position" xfId="122"/>
    <cellStyle name="SumPos" xfId="123"/>
    <cellStyle name="SumPosII" xfId="124"/>
    <cellStyle name="TIS_svetly_s" xfId="125"/>
    <cellStyle name="ü" xfId="126"/>
    <cellStyle name="Überschrift" xfId="127"/>
    <cellStyle name="Überschrift 1" xfId="128"/>
    <cellStyle name="Überschrift 2" xfId="129"/>
    <cellStyle name="Überschrift 3" xfId="130"/>
    <cellStyle name="Überschrift 4" xfId="131"/>
    <cellStyle name="Vergleich" xfId="132"/>
    <cellStyle name="Verknüpfte Zelle" xfId="133"/>
    <cellStyle name="Vertragspartner" xfId="134"/>
    <cellStyle name="VI. Kostegschäfte" xfId="135"/>
    <cellStyle name="Warnender Text" xfId="136"/>
    <cellStyle name="Zelle überprüfen" xfId="137"/>
  </cellStyles>
  <dxfs count="2">
    <dxf>
      <fill>
        <patternFill>
          <bgColor indexed="10"/>
        </patternFill>
      </fill>
    </dxf>
    <dxf>
      <fill>
        <patternFill>
          <bgColor indexed="10"/>
        </patternFill>
      </fill>
    </dxf>
  </dxfs>
  <tableStyles count="0" defaultTableStyle="TableStyleMedium2" defaultPivotStyle="PivotStyleLight16"/>
  <colors>
    <mruColors>
      <color rgb="FF00FF00"/>
      <color rgb="FF33CCCC"/>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172</xdr:row>
      <xdr:rowOff>1</xdr:rowOff>
    </xdr:from>
    <xdr:to>
      <xdr:col>3</xdr:col>
      <xdr:colOff>1189585</xdr:colOff>
      <xdr:row>188</xdr:row>
      <xdr:rowOff>1</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41488660"/>
          <a:ext cx="5573325" cy="5450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6" name="Group 17"/>
        <xdr:cNvGrpSpPr>
          <a:grpSpLocks/>
        </xdr:cNvGrpSpPr>
      </xdr:nvGrpSpPr>
      <xdr:grpSpPr bwMode="auto">
        <a:xfrm>
          <a:off x="1820333" y="2853267"/>
          <a:ext cx="9525" cy="9525"/>
          <a:chOff x="0" y="0"/>
          <a:chExt cx="20" cy="20"/>
        </a:xfrm>
      </xdr:grpSpPr>
      <xdr:sp macro="" textlink="">
        <xdr:nvSpPr>
          <xdr:cNvPr id="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8" name="Group 15"/>
        <xdr:cNvGrpSpPr>
          <a:grpSpLocks/>
        </xdr:cNvGrpSpPr>
      </xdr:nvGrpSpPr>
      <xdr:grpSpPr bwMode="auto">
        <a:xfrm>
          <a:off x="3378200" y="3048000"/>
          <a:ext cx="9525" cy="9525"/>
          <a:chOff x="0" y="0"/>
          <a:chExt cx="20" cy="20"/>
        </a:xfrm>
      </xdr:grpSpPr>
      <xdr:sp macro="" textlink="">
        <xdr:nvSpPr>
          <xdr:cNvPr id="9"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0" name="Group 13"/>
        <xdr:cNvGrpSpPr>
          <a:grpSpLocks/>
        </xdr:cNvGrpSpPr>
      </xdr:nvGrpSpPr>
      <xdr:grpSpPr bwMode="auto">
        <a:xfrm>
          <a:off x="5715000" y="2853267"/>
          <a:ext cx="9525" cy="9525"/>
          <a:chOff x="0" y="0"/>
          <a:chExt cx="20" cy="20"/>
        </a:xfrm>
      </xdr:grpSpPr>
      <xdr:sp macro="" textlink="">
        <xdr:nvSpPr>
          <xdr:cNvPr id="11"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12" name="Group 11"/>
        <xdr:cNvGrpSpPr>
          <a:grpSpLocks/>
        </xdr:cNvGrpSpPr>
      </xdr:nvGrpSpPr>
      <xdr:grpSpPr bwMode="auto">
        <a:xfrm>
          <a:off x="7272867" y="2853267"/>
          <a:ext cx="9525" cy="9525"/>
          <a:chOff x="0" y="0"/>
          <a:chExt cx="20" cy="20"/>
        </a:xfrm>
      </xdr:grpSpPr>
      <xdr:sp macro="" textlink="">
        <xdr:nvSpPr>
          <xdr:cNvPr id="13"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14" name="Group 9"/>
        <xdr:cNvGrpSpPr>
          <a:grpSpLocks/>
        </xdr:cNvGrpSpPr>
      </xdr:nvGrpSpPr>
      <xdr:grpSpPr bwMode="auto">
        <a:xfrm>
          <a:off x="8051800" y="3048000"/>
          <a:ext cx="9525" cy="9525"/>
          <a:chOff x="0" y="0"/>
          <a:chExt cx="20" cy="20"/>
        </a:xfrm>
      </xdr:grpSpPr>
      <xdr:sp macro="" textlink="">
        <xdr:nvSpPr>
          <xdr:cNvPr id="15"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16" name="Group 7"/>
        <xdr:cNvGrpSpPr>
          <a:grpSpLocks/>
        </xdr:cNvGrpSpPr>
      </xdr:nvGrpSpPr>
      <xdr:grpSpPr bwMode="auto">
        <a:xfrm>
          <a:off x="8830733" y="3048000"/>
          <a:ext cx="9525" cy="9525"/>
          <a:chOff x="0" y="0"/>
          <a:chExt cx="20" cy="20"/>
        </a:xfrm>
      </xdr:grpSpPr>
      <xdr:sp macro="" textlink="">
        <xdr:nvSpPr>
          <xdr:cNvPr id="17"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18" name="Group 5"/>
        <xdr:cNvGrpSpPr>
          <a:grpSpLocks/>
        </xdr:cNvGrpSpPr>
      </xdr:nvGrpSpPr>
      <xdr:grpSpPr bwMode="auto">
        <a:xfrm>
          <a:off x="9609667" y="3048000"/>
          <a:ext cx="9525" cy="9525"/>
          <a:chOff x="0" y="0"/>
          <a:chExt cx="20" cy="20"/>
        </a:xfrm>
      </xdr:grpSpPr>
      <xdr:sp macro="" textlink="">
        <xdr:nvSpPr>
          <xdr:cNvPr id="19"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0" name="Group 3"/>
        <xdr:cNvGrpSpPr>
          <a:grpSpLocks/>
        </xdr:cNvGrpSpPr>
      </xdr:nvGrpSpPr>
      <xdr:grpSpPr bwMode="auto">
        <a:xfrm>
          <a:off x="508000" y="4529667"/>
          <a:ext cx="9525" cy="9525"/>
          <a:chOff x="0" y="0"/>
          <a:chExt cx="20" cy="20"/>
        </a:xfrm>
      </xdr:grpSpPr>
      <xdr:sp macro="" textlink="">
        <xdr:nvSpPr>
          <xdr:cNvPr id="21"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22" name="Group 1"/>
        <xdr:cNvGrpSpPr>
          <a:grpSpLocks/>
        </xdr:cNvGrpSpPr>
      </xdr:nvGrpSpPr>
      <xdr:grpSpPr bwMode="auto">
        <a:xfrm>
          <a:off x="1820333" y="6578600"/>
          <a:ext cx="9525" cy="9525"/>
          <a:chOff x="0" y="0"/>
          <a:chExt cx="20" cy="20"/>
        </a:xfrm>
      </xdr:grpSpPr>
      <xdr:sp macro="" textlink="">
        <xdr:nvSpPr>
          <xdr:cNvPr id="23"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24" name="Freeform 23"/>
        <xdr:cNvSpPr>
          <a:spLocks/>
        </xdr:cNvSpPr>
      </xdr:nvSpPr>
      <xdr:spPr bwMode="auto">
        <a:xfrm>
          <a:off x="3114675" y="212598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25" name="Freeform 22"/>
        <xdr:cNvSpPr>
          <a:spLocks/>
        </xdr:cNvSpPr>
      </xdr:nvSpPr>
      <xdr:spPr bwMode="auto">
        <a:xfrm>
          <a:off x="4171950" y="212598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26" name="Freeform 21"/>
        <xdr:cNvSpPr>
          <a:spLocks/>
        </xdr:cNvSpPr>
      </xdr:nvSpPr>
      <xdr:spPr bwMode="auto">
        <a:xfrm>
          <a:off x="4695825" y="212598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27" name="Freeform 20"/>
        <xdr:cNvSpPr>
          <a:spLocks/>
        </xdr:cNvSpPr>
      </xdr:nvSpPr>
      <xdr:spPr bwMode="auto">
        <a:xfrm>
          <a:off x="5772150" y="212598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28" name="Group 24"/>
        <xdr:cNvGrpSpPr>
          <a:grpSpLocks/>
        </xdr:cNvGrpSpPr>
      </xdr:nvGrpSpPr>
      <xdr:grpSpPr bwMode="auto">
        <a:xfrm>
          <a:off x="1820333" y="1583267"/>
          <a:ext cx="836084" cy="302684"/>
          <a:chOff x="4045" y="84"/>
          <a:chExt cx="863" cy="103"/>
        </a:xfrm>
      </xdr:grpSpPr>
      <xdr:sp macro="" textlink="">
        <xdr:nvSpPr>
          <xdr:cNvPr id="29"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35" name="Group 17"/>
        <xdr:cNvGrpSpPr>
          <a:grpSpLocks/>
        </xdr:cNvGrpSpPr>
      </xdr:nvGrpSpPr>
      <xdr:grpSpPr bwMode="auto">
        <a:xfrm>
          <a:off x="1820333" y="4309533"/>
          <a:ext cx="9525" cy="9525"/>
          <a:chOff x="0" y="0"/>
          <a:chExt cx="20" cy="20"/>
        </a:xfrm>
      </xdr:grpSpPr>
      <xdr:sp macro="" textlink="">
        <xdr:nvSpPr>
          <xdr:cNvPr id="36"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37" name="Group 15"/>
        <xdr:cNvGrpSpPr>
          <a:grpSpLocks/>
        </xdr:cNvGrpSpPr>
      </xdr:nvGrpSpPr>
      <xdr:grpSpPr bwMode="auto">
        <a:xfrm>
          <a:off x="3378200" y="4309533"/>
          <a:ext cx="9525" cy="9525"/>
          <a:chOff x="0" y="0"/>
          <a:chExt cx="20" cy="20"/>
        </a:xfrm>
      </xdr:grpSpPr>
      <xdr:sp macro="" textlink="">
        <xdr:nvSpPr>
          <xdr:cNvPr id="38"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39" name="Group 13"/>
        <xdr:cNvGrpSpPr>
          <a:grpSpLocks/>
        </xdr:cNvGrpSpPr>
      </xdr:nvGrpSpPr>
      <xdr:grpSpPr bwMode="auto">
        <a:xfrm>
          <a:off x="5715000" y="4309533"/>
          <a:ext cx="9525" cy="9525"/>
          <a:chOff x="0" y="0"/>
          <a:chExt cx="20" cy="20"/>
        </a:xfrm>
      </xdr:grpSpPr>
      <xdr:sp macro="" textlink="">
        <xdr:nvSpPr>
          <xdr:cNvPr id="40"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41" name="Group 11"/>
        <xdr:cNvGrpSpPr>
          <a:grpSpLocks/>
        </xdr:cNvGrpSpPr>
      </xdr:nvGrpSpPr>
      <xdr:grpSpPr bwMode="auto">
        <a:xfrm>
          <a:off x="7272867" y="4309533"/>
          <a:ext cx="9525" cy="9525"/>
          <a:chOff x="0" y="0"/>
          <a:chExt cx="20" cy="20"/>
        </a:xfrm>
      </xdr:grpSpPr>
      <xdr:sp macro="" textlink="">
        <xdr:nvSpPr>
          <xdr:cNvPr id="42"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43" name="Group 9"/>
        <xdr:cNvGrpSpPr>
          <a:grpSpLocks/>
        </xdr:cNvGrpSpPr>
      </xdr:nvGrpSpPr>
      <xdr:grpSpPr bwMode="auto">
        <a:xfrm>
          <a:off x="8051800" y="4309533"/>
          <a:ext cx="9525" cy="9525"/>
          <a:chOff x="0" y="0"/>
          <a:chExt cx="20" cy="20"/>
        </a:xfrm>
      </xdr:grpSpPr>
      <xdr:sp macro="" textlink="">
        <xdr:nvSpPr>
          <xdr:cNvPr id="44"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45" name="Group 7"/>
        <xdr:cNvGrpSpPr>
          <a:grpSpLocks/>
        </xdr:cNvGrpSpPr>
      </xdr:nvGrpSpPr>
      <xdr:grpSpPr bwMode="auto">
        <a:xfrm>
          <a:off x="8830733" y="4309533"/>
          <a:ext cx="9525" cy="9525"/>
          <a:chOff x="0" y="0"/>
          <a:chExt cx="20" cy="20"/>
        </a:xfrm>
      </xdr:grpSpPr>
      <xdr:sp macro="" textlink="">
        <xdr:nvSpPr>
          <xdr:cNvPr id="46"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47" name="Group 5"/>
        <xdr:cNvGrpSpPr>
          <a:grpSpLocks/>
        </xdr:cNvGrpSpPr>
      </xdr:nvGrpSpPr>
      <xdr:grpSpPr bwMode="auto">
        <a:xfrm>
          <a:off x="9609667" y="4309533"/>
          <a:ext cx="9525" cy="9525"/>
          <a:chOff x="0" y="0"/>
          <a:chExt cx="20" cy="20"/>
        </a:xfrm>
      </xdr:grpSpPr>
      <xdr:sp macro="" textlink="">
        <xdr:nvSpPr>
          <xdr:cNvPr id="48"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49" name="Group 3"/>
        <xdr:cNvGrpSpPr>
          <a:grpSpLocks/>
        </xdr:cNvGrpSpPr>
      </xdr:nvGrpSpPr>
      <xdr:grpSpPr bwMode="auto">
        <a:xfrm>
          <a:off x="508000" y="5037667"/>
          <a:ext cx="9525" cy="9525"/>
          <a:chOff x="0" y="0"/>
          <a:chExt cx="20" cy="20"/>
        </a:xfrm>
      </xdr:grpSpPr>
      <xdr:sp macro="" textlink="">
        <xdr:nvSpPr>
          <xdr:cNvPr id="50"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51" name="Group 1"/>
        <xdr:cNvGrpSpPr>
          <a:grpSpLocks/>
        </xdr:cNvGrpSpPr>
      </xdr:nvGrpSpPr>
      <xdr:grpSpPr bwMode="auto">
        <a:xfrm>
          <a:off x="1820333" y="6951133"/>
          <a:ext cx="9525" cy="9525"/>
          <a:chOff x="0" y="0"/>
          <a:chExt cx="20" cy="20"/>
        </a:xfrm>
      </xdr:grpSpPr>
      <xdr:sp macro="" textlink="">
        <xdr:nvSpPr>
          <xdr:cNvPr id="52"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53" name="Group 17"/>
        <xdr:cNvGrpSpPr>
          <a:grpSpLocks/>
        </xdr:cNvGrpSpPr>
      </xdr:nvGrpSpPr>
      <xdr:grpSpPr bwMode="auto">
        <a:xfrm>
          <a:off x="1820333" y="6951133"/>
          <a:ext cx="9525" cy="9525"/>
          <a:chOff x="0" y="0"/>
          <a:chExt cx="20" cy="20"/>
        </a:xfrm>
      </xdr:grpSpPr>
      <xdr:sp macro="" textlink="">
        <xdr:nvSpPr>
          <xdr:cNvPr id="54"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55" name="Group 1"/>
        <xdr:cNvGrpSpPr>
          <a:grpSpLocks/>
        </xdr:cNvGrpSpPr>
      </xdr:nvGrpSpPr>
      <xdr:grpSpPr bwMode="auto">
        <a:xfrm>
          <a:off x="8830733" y="6951133"/>
          <a:ext cx="9525" cy="9525"/>
          <a:chOff x="0" y="0"/>
          <a:chExt cx="20" cy="20"/>
        </a:xfrm>
      </xdr:grpSpPr>
      <xdr:sp macro="" textlink="">
        <xdr:nvSpPr>
          <xdr:cNvPr id="56"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57" name="Group 17"/>
        <xdr:cNvGrpSpPr>
          <a:grpSpLocks/>
        </xdr:cNvGrpSpPr>
      </xdr:nvGrpSpPr>
      <xdr:grpSpPr bwMode="auto">
        <a:xfrm>
          <a:off x="8830733" y="6951133"/>
          <a:ext cx="9525" cy="9525"/>
          <a:chOff x="0" y="0"/>
          <a:chExt cx="20" cy="20"/>
        </a:xfrm>
      </xdr:grpSpPr>
      <xdr:sp macro="" textlink="">
        <xdr:nvSpPr>
          <xdr:cNvPr id="58"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8997\AppData\Local\Temp\notes9CA70D\~3903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2reports\ONA\Monat\Auswertungen\Exchange%20Ra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p%20&amp;%20Ben\C&amp;B%20Austria\Projects\CRD%20III%20implementation\Regulatory%20Supporting%20Documentation_FINAL\Institutions\institute%20listen\final_20111125_11Uhr_vor_AR_RZB%20Group_Institu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za30595\Desktop\rb-4q-17-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3_SB_List of IS Final "/>
    </sheetNames>
    <sheetDataSet>
      <sheetData sheetId="0">
        <row r="8">
          <cell r="Z8" t="str">
            <v>Executive members of the NWU's corporate bodies</v>
          </cell>
        </row>
        <row r="9">
          <cell r="Z9" t="str">
            <v>Senior Management responsible for day-to-day management</v>
          </cell>
        </row>
        <row r="10">
          <cell r="Z10" t="str">
            <v>Risk taking / Risk Control Functions</v>
          </cell>
        </row>
        <row r="11">
          <cell r="Z11" t="str">
            <v>Other employees</v>
          </cell>
        </row>
        <row r="12">
          <cell r="Z12" t="str">
            <v>Control Functions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and average 2012"/>
      <sheetName val="Exch Rates to mail LNDB"/>
      <sheetName val="Exch Rates to mail LNDB OVK"/>
      <sheetName val="actual and average 2011"/>
      <sheetName val="actual and average 2010"/>
      <sheetName val="Check Kurseprozed Ände 29.07.11"/>
      <sheetName val="actual and average 2009"/>
      <sheetName val="ECB RZB Kurse"/>
      <sheetName val="ECB Kurse ALL"/>
      <sheetName val="actual and average 2008"/>
      <sheetName val="actual and average 2007"/>
      <sheetName val="actual and average 2006"/>
      <sheetName val="actual and average 2005"/>
      <sheetName val="OENB"/>
      <sheetName val="actual and average 2004"/>
      <sheetName val="Tabelle1"/>
      <sheetName val="csd diff"/>
      <sheetName val="Errechnete Werte"/>
      <sheetName val="0704"/>
      <sheetName val="0604"/>
      <sheetName val="0504"/>
      <sheetName val="0404"/>
      <sheetName val="0304"/>
      <sheetName val="0204"/>
      <sheetName val="0104"/>
      <sheetName val="2003"/>
      <sheetName val="1203"/>
      <sheetName val="1103"/>
      <sheetName val="1003"/>
      <sheetName val="0903"/>
      <sheetName val="0803"/>
      <sheetName val="0703"/>
      <sheetName val="zsf"/>
      <sheetName val="UAH"/>
      <sheetName val="2003UAH"/>
      <sheetName val="ALL"/>
      <sheetName val="check 31 versus 28 mai (2)"/>
      <sheetName val="Exch Rates to mail LNDB2"/>
      <sheetName val="LN DB1"/>
      <sheetName val="Sheet1"/>
      <sheetName val="Excha Rates 11&amp;12"/>
    </sheetNames>
    <sheetDataSet>
      <sheetData sheetId="0"/>
      <sheetData sheetId="1"/>
      <sheetData sheetId="2"/>
      <sheetData sheetId="3">
        <row r="9">
          <cell r="B9">
            <v>40543</v>
          </cell>
        </row>
      </sheetData>
      <sheetData sheetId="4">
        <row r="9">
          <cell r="A9" t="str">
            <v>Ccy</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st of Group Companies"/>
      <sheetName val="pivot"/>
      <sheetName val="for slide"/>
      <sheetName val="Sheet2"/>
    </sheetNames>
    <sheetDataSet>
      <sheetData sheetId="0"/>
      <sheetData sheetId="1"/>
      <sheetData sheetId="2"/>
      <sheetData sheetId="3">
        <row r="1">
          <cell r="B1" t="str">
            <v>Credit Institution domiciled in Austria</v>
          </cell>
          <cell r="F1" t="str">
            <v>Full Application</v>
          </cell>
          <cell r="H1" t="str">
            <v>Non-Complex</v>
          </cell>
          <cell r="I1" t="str">
            <v xml:space="preserve">Assets &gt; EUR 682,49mn </v>
          </cell>
          <cell r="J1" t="str">
            <v>Bonus &lt; 25% of annual salary for all employees</v>
          </cell>
          <cell r="K1" t="str">
            <v>Applicable</v>
          </cell>
        </row>
        <row r="2">
          <cell r="B2" t="str">
            <v>Credit Institution domiciled in EU ex Austria</v>
          </cell>
          <cell r="F2" t="str">
            <v>Limited Application</v>
          </cell>
          <cell r="H2" t="str">
            <v>Complex</v>
          </cell>
          <cell r="I2" t="str">
            <v>Economic capital &gt; EUR 48,3mn</v>
          </cell>
          <cell r="J2" t="str">
            <v>Bonus &gt; 25% of annual salary for all employees</v>
          </cell>
          <cell r="K2" t="str">
            <v>Not Applicable</v>
          </cell>
        </row>
        <row r="3">
          <cell r="B3" t="str">
            <v>Credit Institution domiciled outside of EU</v>
          </cell>
          <cell r="F3" t="str">
            <v>Minimum Application</v>
          </cell>
          <cell r="H3" t="str">
            <v>Risk decisions &lt; 100.000 individually, 5.000.000 p.a. AND income &lt; EUR 5 mn p.a.</v>
          </cell>
          <cell r="I3" t="str">
            <v xml:space="preserve">Net result in past 5 years &gt;EUR 20 mn or &lt;EUR -20 mn </v>
          </cell>
        </row>
        <row r="4">
          <cell r="H4" t="str">
            <v>Exclusively low risk specialized business</v>
          </cell>
        </row>
        <row r="5">
          <cell r="H5" t="str">
            <v>Controlled by another group company</v>
          </cell>
        </row>
        <row r="6">
          <cell r="H6" t="str">
            <v xml:space="preserve">Risk decisions &gt; 100.000 individually, 5.000.000 p.a. OR income &gt; EUR 5 mn p.a. </v>
          </cell>
        </row>
        <row r="7">
          <cell r="B7" t="str">
            <v>Branch of AT credit institution abroad</v>
          </cell>
          <cell r="I7" t="str">
            <v>Income or cost in past 5 years &gt;EUR 25 mn</v>
          </cell>
        </row>
        <row r="8">
          <cell r="B8" t="str">
            <v>Branch of credit institution outside AT</v>
          </cell>
        </row>
        <row r="9">
          <cell r="B9" t="str">
            <v>Member of RZB Credit Institution Group accord. BWG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3c"/>
      <sheetName val="Část 3d"/>
      <sheetName val="Část 9"/>
      <sheetName val="Část 10"/>
      <sheetName val="Část 11"/>
      <sheetName val="Část 14"/>
      <sheetName val="Část 14a"/>
      <sheetName val="Část 14c"/>
      <sheetName val="Část 15"/>
      <sheetName val="Část 15a"/>
      <sheetName val="Část 15b"/>
      <sheetName val="Část 15c"/>
      <sheetName val="Část 15d"/>
      <sheetName val="Část 17"/>
      <sheetName val="Část 18"/>
      <sheetName val="Část 20"/>
      <sheetName val="Část 2"/>
      <sheetName val="Část 3"/>
      <sheetName val="Část 3a"/>
      <sheetName val="Část 3b"/>
      <sheetName val="Část 4"/>
      <sheetName val="Část 4a"/>
      <sheetName val="Část 5"/>
      <sheetName val="Část 6"/>
      <sheetName val="Část 7"/>
      <sheetName val="Část 7a"/>
      <sheetName val="Část 8"/>
      <sheetName val="Část 12"/>
      <sheetName val="Část 13"/>
      <sheetName val="Část 14b"/>
      <sheetName val="Část 16"/>
      <sheetName val="Část 19"/>
      <sheetName val="Část 21"/>
    </sheetNames>
    <sheetDataSet>
      <sheetData sheetId="0">
        <row r="4">
          <cell r="C4" t="str">
            <v>(31/12/2017)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C3" sqref="C3"/>
    </sheetView>
  </sheetViews>
  <sheetFormatPr defaultRowHeight="14.4"/>
  <cols>
    <col min="1" max="1" width="10.88671875" customWidth="1"/>
    <col min="2" max="2" width="73" customWidth="1"/>
    <col min="3" max="3" width="14.88671875" customWidth="1"/>
    <col min="4" max="4" width="23.33203125" customWidth="1"/>
    <col min="5" max="5" width="53.44140625" bestFit="1" customWidth="1"/>
    <col min="6" max="6" width="15.6640625" customWidth="1"/>
  </cols>
  <sheetData>
    <row r="1" spans="1:8" ht="30" customHeight="1" thickBot="1">
      <c r="A1" s="1157" t="s">
        <v>1400</v>
      </c>
      <c r="B1" s="1157"/>
      <c r="C1" s="1157"/>
      <c r="D1" s="1157"/>
      <c r="E1" s="1158"/>
      <c r="F1" s="1158"/>
      <c r="G1" s="1158"/>
      <c r="H1" s="1158"/>
    </row>
    <row r="2" spans="1:8" ht="15" thickBot="1">
      <c r="A2" s="1159" t="s">
        <v>1401</v>
      </c>
      <c r="B2" s="1160"/>
      <c r="C2" s="1160"/>
      <c r="D2" s="1161"/>
      <c r="E2" s="116"/>
      <c r="F2" s="116"/>
      <c r="G2" s="70"/>
    </row>
    <row r="3" spans="1:8" ht="15" thickBot="1">
      <c r="A3" s="497" t="s">
        <v>1120</v>
      </c>
      <c r="B3" s="146"/>
      <c r="C3" s="1153">
        <v>43220</v>
      </c>
      <c r="D3" s="1162" t="s">
        <v>884</v>
      </c>
      <c r="E3" s="116"/>
      <c r="F3" s="116"/>
      <c r="G3" s="70"/>
    </row>
    <row r="4" spans="1:8" ht="15" thickBot="1">
      <c r="A4" s="498" t="s">
        <v>1121</v>
      </c>
      <c r="B4" s="147"/>
      <c r="C4" s="580" t="s">
        <v>1438</v>
      </c>
      <c r="D4" s="1163"/>
      <c r="E4" s="116"/>
      <c r="F4" s="116"/>
      <c r="G4" s="70"/>
    </row>
    <row r="5" spans="1:8" ht="27.6" thickBot="1">
      <c r="A5" s="1166"/>
      <c r="B5" s="1167"/>
      <c r="C5" s="575" t="s">
        <v>762</v>
      </c>
      <c r="D5" s="1164"/>
      <c r="E5" s="116"/>
      <c r="F5" s="116"/>
      <c r="G5" s="70"/>
    </row>
    <row r="6" spans="1:8">
      <c r="A6" s="125" t="s">
        <v>674</v>
      </c>
      <c r="B6" s="499" t="s">
        <v>232</v>
      </c>
      <c r="C6" s="190" t="s">
        <v>85</v>
      </c>
      <c r="D6" s="588"/>
      <c r="E6" s="581"/>
      <c r="F6" s="581"/>
      <c r="G6" s="70"/>
    </row>
    <row r="7" spans="1:8">
      <c r="A7" s="125" t="s">
        <v>675</v>
      </c>
      <c r="B7" s="499" t="s">
        <v>233</v>
      </c>
      <c r="C7" s="191" t="s">
        <v>85</v>
      </c>
      <c r="D7" s="583"/>
      <c r="E7" s="581"/>
      <c r="F7" s="581"/>
      <c r="G7" s="70"/>
    </row>
    <row r="8" spans="1:8">
      <c r="A8" s="125" t="s">
        <v>676</v>
      </c>
      <c r="B8" s="499" t="s">
        <v>17</v>
      </c>
      <c r="C8" s="191" t="s">
        <v>85</v>
      </c>
      <c r="D8" s="583"/>
      <c r="E8" s="581"/>
      <c r="F8" s="581"/>
      <c r="G8" s="70"/>
    </row>
    <row r="9" spans="1:8">
      <c r="A9" s="151" t="s">
        <v>677</v>
      </c>
      <c r="B9" s="500" t="s">
        <v>955</v>
      </c>
      <c r="C9" s="192" t="s">
        <v>85</v>
      </c>
      <c r="D9" s="586"/>
      <c r="E9" s="581"/>
      <c r="F9" s="581"/>
      <c r="G9" s="70"/>
    </row>
    <row r="10" spans="1:8">
      <c r="A10" s="151" t="s">
        <v>678</v>
      </c>
      <c r="B10" s="500" t="s">
        <v>956</v>
      </c>
      <c r="C10" s="192" t="s">
        <v>85</v>
      </c>
      <c r="D10" s="586"/>
      <c r="E10" s="581"/>
      <c r="F10" s="581"/>
      <c r="G10" s="70"/>
    </row>
    <row r="11" spans="1:8">
      <c r="A11" s="151" t="s">
        <v>679</v>
      </c>
      <c r="B11" s="500" t="s">
        <v>957</v>
      </c>
      <c r="C11" s="192" t="s">
        <v>890</v>
      </c>
      <c r="D11" s="602" t="s">
        <v>1403</v>
      </c>
      <c r="E11" s="581"/>
      <c r="F11" s="581"/>
      <c r="G11" s="70"/>
    </row>
    <row r="12" spans="1:8">
      <c r="A12" s="151" t="s">
        <v>680</v>
      </c>
      <c r="B12" s="500" t="s">
        <v>958</v>
      </c>
      <c r="C12" s="192" t="s">
        <v>890</v>
      </c>
      <c r="D12" s="586"/>
      <c r="E12" s="581"/>
      <c r="F12" s="581"/>
      <c r="G12" s="70"/>
    </row>
    <row r="13" spans="1:8">
      <c r="A13" s="151" t="s">
        <v>881</v>
      </c>
      <c r="B13" s="500" t="s">
        <v>959</v>
      </c>
      <c r="C13" s="192" t="s">
        <v>85</v>
      </c>
      <c r="D13" s="586"/>
      <c r="E13" s="581"/>
      <c r="F13" s="581"/>
      <c r="G13" s="70"/>
    </row>
    <row r="14" spans="1:8">
      <c r="A14" s="151" t="s">
        <v>681</v>
      </c>
      <c r="B14" s="500" t="s">
        <v>960</v>
      </c>
      <c r="C14" s="192" t="s">
        <v>85</v>
      </c>
      <c r="D14" s="587"/>
      <c r="E14" s="581"/>
      <c r="F14" s="581"/>
      <c r="G14" s="70"/>
    </row>
    <row r="15" spans="1:8">
      <c r="A15" s="151" t="s">
        <v>897</v>
      </c>
      <c r="B15" s="500" t="s">
        <v>961</v>
      </c>
      <c r="C15" s="192" t="s">
        <v>890</v>
      </c>
      <c r="D15" s="603" t="s">
        <v>1403</v>
      </c>
      <c r="E15" s="581"/>
      <c r="F15" s="581"/>
      <c r="G15" s="70"/>
    </row>
    <row r="16" spans="1:8">
      <c r="A16" s="126" t="s">
        <v>682</v>
      </c>
      <c r="B16" s="499" t="s">
        <v>19</v>
      </c>
      <c r="C16" s="193" t="s">
        <v>85</v>
      </c>
      <c r="D16" s="583"/>
      <c r="E16" s="581"/>
      <c r="F16" s="581"/>
      <c r="G16" s="70"/>
    </row>
    <row r="17" spans="1:7">
      <c r="A17" s="151" t="s">
        <v>683</v>
      </c>
      <c r="B17" s="500" t="s">
        <v>962</v>
      </c>
      <c r="C17" s="192" t="s">
        <v>85</v>
      </c>
      <c r="D17" s="586"/>
      <c r="E17" s="581"/>
      <c r="F17" s="581"/>
      <c r="G17" s="70"/>
    </row>
    <row r="18" spans="1:7">
      <c r="A18" s="151" t="s">
        <v>684</v>
      </c>
      <c r="B18" s="500" t="s">
        <v>963</v>
      </c>
      <c r="C18" s="194" t="s">
        <v>85</v>
      </c>
      <c r="D18" s="587"/>
      <c r="E18" s="581"/>
      <c r="F18" s="581"/>
      <c r="G18" s="70"/>
    </row>
    <row r="19" spans="1:7">
      <c r="A19" s="151" t="s">
        <v>685</v>
      </c>
      <c r="B19" s="500" t="s">
        <v>964</v>
      </c>
      <c r="C19" s="194" t="s">
        <v>85</v>
      </c>
      <c r="D19" s="587"/>
      <c r="E19" s="581"/>
      <c r="F19" s="581"/>
      <c r="G19" s="70"/>
    </row>
    <row r="20" spans="1:7">
      <c r="A20" s="126" t="s">
        <v>686</v>
      </c>
      <c r="B20" s="499" t="s">
        <v>21</v>
      </c>
      <c r="C20" s="263" t="s">
        <v>85</v>
      </c>
      <c r="D20" s="264"/>
      <c r="E20" s="581"/>
      <c r="F20" s="581"/>
      <c r="G20" s="70"/>
    </row>
    <row r="21" spans="1:7">
      <c r="A21" s="126" t="s">
        <v>687</v>
      </c>
      <c r="B21" s="499" t="s">
        <v>22</v>
      </c>
      <c r="C21" s="195" t="s">
        <v>85</v>
      </c>
      <c r="D21" s="583"/>
      <c r="E21" s="581"/>
      <c r="F21" s="581"/>
      <c r="G21" s="70"/>
    </row>
    <row r="22" spans="1:7">
      <c r="A22" s="125" t="s">
        <v>688</v>
      </c>
      <c r="B22" s="499" t="s">
        <v>23</v>
      </c>
      <c r="C22" s="196" t="s">
        <v>85</v>
      </c>
      <c r="D22" s="583"/>
      <c r="E22" s="581"/>
      <c r="F22" s="581"/>
      <c r="G22" s="70"/>
    </row>
    <row r="23" spans="1:7">
      <c r="A23" s="125" t="s">
        <v>689</v>
      </c>
      <c r="B23" s="499" t="s">
        <v>24</v>
      </c>
      <c r="C23" s="196" t="s">
        <v>85</v>
      </c>
      <c r="D23" s="583"/>
      <c r="E23" s="581"/>
      <c r="F23" s="581"/>
      <c r="G23" s="70"/>
    </row>
    <row r="24" spans="1:7">
      <c r="A24" s="125" t="s">
        <v>690</v>
      </c>
      <c r="B24" s="499" t="s">
        <v>25</v>
      </c>
      <c r="C24" s="196" t="s">
        <v>85</v>
      </c>
      <c r="D24" s="583"/>
      <c r="E24" s="581"/>
      <c r="F24" s="581"/>
      <c r="G24" s="70"/>
    </row>
    <row r="25" spans="1:7">
      <c r="A25" s="125" t="s">
        <v>691</v>
      </c>
      <c r="B25" s="499" t="s">
        <v>26</v>
      </c>
      <c r="C25" s="196" t="s">
        <v>85</v>
      </c>
      <c r="D25" s="583"/>
      <c r="E25" s="581"/>
      <c r="F25" s="581"/>
      <c r="G25" s="70"/>
    </row>
    <row r="26" spans="1:7">
      <c r="A26" s="125" t="s">
        <v>692</v>
      </c>
      <c r="B26" s="499" t="s">
        <v>236</v>
      </c>
      <c r="C26" s="196" t="s">
        <v>85</v>
      </c>
      <c r="D26" s="583"/>
      <c r="E26" s="581"/>
      <c r="F26" s="581"/>
      <c r="G26" s="70"/>
    </row>
    <row r="27" spans="1:7">
      <c r="A27" s="125" t="s">
        <v>693</v>
      </c>
      <c r="B27" s="499" t="s">
        <v>237</v>
      </c>
      <c r="C27" s="196" t="s">
        <v>85</v>
      </c>
      <c r="D27" s="583"/>
      <c r="E27" s="581"/>
      <c r="F27" s="581"/>
      <c r="G27" s="70"/>
    </row>
    <row r="28" spans="1:7">
      <c r="A28" s="125" t="s">
        <v>694</v>
      </c>
      <c r="B28" s="499" t="s">
        <v>239</v>
      </c>
      <c r="C28" s="196" t="s">
        <v>85</v>
      </c>
      <c r="D28" s="583"/>
      <c r="E28" s="581"/>
      <c r="F28" s="581"/>
      <c r="G28" s="70"/>
    </row>
    <row r="29" spans="1:7">
      <c r="A29" s="125" t="s">
        <v>695</v>
      </c>
      <c r="B29" s="499" t="s">
        <v>238</v>
      </c>
      <c r="C29" s="196" t="s">
        <v>85</v>
      </c>
      <c r="D29" s="583"/>
      <c r="E29" s="581"/>
      <c r="F29" s="581"/>
      <c r="G29" s="70"/>
    </row>
    <row r="30" spans="1:7">
      <c r="A30" s="151" t="s">
        <v>696</v>
      </c>
      <c r="B30" s="500" t="s">
        <v>965</v>
      </c>
      <c r="C30" s="197" t="s">
        <v>85</v>
      </c>
      <c r="D30" s="587"/>
      <c r="E30" s="581"/>
      <c r="F30" s="581"/>
      <c r="G30" s="70"/>
    </row>
    <row r="31" spans="1:7">
      <c r="A31" s="151" t="s">
        <v>697</v>
      </c>
      <c r="B31" s="500" t="s">
        <v>966</v>
      </c>
      <c r="C31" s="197" t="s">
        <v>85</v>
      </c>
      <c r="D31" s="587"/>
      <c r="E31" s="581"/>
      <c r="F31" s="581"/>
      <c r="G31" s="70"/>
    </row>
    <row r="32" spans="1:7">
      <c r="A32" s="151" t="s">
        <v>757</v>
      </c>
      <c r="B32" s="500" t="s">
        <v>967</v>
      </c>
      <c r="C32" s="197" t="s">
        <v>85</v>
      </c>
      <c r="D32" s="587"/>
      <c r="E32" s="581"/>
      <c r="F32" s="581"/>
      <c r="G32" s="70"/>
    </row>
    <row r="33" spans="1:7">
      <c r="A33" s="151" t="s">
        <v>1115</v>
      </c>
      <c r="B33" s="500" t="s">
        <v>1117</v>
      </c>
      <c r="C33" s="197" t="s">
        <v>85</v>
      </c>
      <c r="D33" s="587"/>
      <c r="E33" s="581"/>
      <c r="F33" s="581"/>
      <c r="G33" s="70"/>
    </row>
    <row r="34" spans="1:7">
      <c r="A34" s="151" t="s">
        <v>1116</v>
      </c>
      <c r="B34" s="500" t="s">
        <v>1118</v>
      </c>
      <c r="C34" s="197" t="s">
        <v>85</v>
      </c>
      <c r="D34" s="587"/>
      <c r="E34" s="581"/>
      <c r="F34" s="581"/>
      <c r="G34" s="70"/>
    </row>
    <row r="35" spans="1:7">
      <c r="A35" s="151" t="s">
        <v>698</v>
      </c>
      <c r="B35" s="500" t="s">
        <v>1072</v>
      </c>
      <c r="C35" s="197" t="s">
        <v>85</v>
      </c>
      <c r="D35" s="586"/>
      <c r="E35" s="581"/>
      <c r="F35" s="581"/>
      <c r="G35" s="70"/>
    </row>
    <row r="36" spans="1:7">
      <c r="A36" s="126" t="s">
        <v>719</v>
      </c>
      <c r="B36" s="499" t="s">
        <v>736</v>
      </c>
      <c r="C36" s="196" t="s">
        <v>85</v>
      </c>
      <c r="D36" s="584"/>
      <c r="E36" s="581"/>
      <c r="F36" s="581"/>
      <c r="G36" s="70"/>
    </row>
    <row r="37" spans="1:7">
      <c r="A37" s="151" t="s">
        <v>720</v>
      </c>
      <c r="B37" s="500" t="s">
        <v>968</v>
      </c>
      <c r="C37" s="197" t="s">
        <v>85</v>
      </c>
      <c r="D37" s="587"/>
      <c r="E37" s="581"/>
      <c r="F37" s="581"/>
      <c r="G37" s="70"/>
    </row>
    <row r="38" spans="1:7">
      <c r="A38" s="126" t="s">
        <v>721</v>
      </c>
      <c r="B38" s="499" t="s">
        <v>734</v>
      </c>
      <c r="C38" s="198" t="s">
        <v>85</v>
      </c>
      <c r="D38" s="585"/>
      <c r="E38" s="581"/>
      <c r="F38" s="582"/>
      <c r="G38" s="70"/>
    </row>
    <row r="39" spans="1:7">
      <c r="A39" s="126" t="s">
        <v>722</v>
      </c>
      <c r="B39" s="499" t="s">
        <v>733</v>
      </c>
      <c r="C39" s="198" t="s">
        <v>85</v>
      </c>
      <c r="D39" s="585"/>
      <c r="E39" s="581"/>
      <c r="F39" s="581"/>
      <c r="G39" s="70"/>
    </row>
    <row r="40" spans="1:7" s="119" customFormat="1" ht="15" thickBot="1">
      <c r="A40" s="501" t="s">
        <v>936</v>
      </c>
      <c r="B40" s="579" t="s">
        <v>1283</v>
      </c>
      <c r="C40" s="502" t="s">
        <v>85</v>
      </c>
      <c r="D40" s="503"/>
      <c r="E40" s="332"/>
      <c r="F40" s="332"/>
      <c r="G40" s="333"/>
    </row>
    <row r="41" spans="1:7" ht="27" customHeight="1">
      <c r="A41" s="1155" t="s">
        <v>1364</v>
      </c>
      <c r="B41" s="1156"/>
      <c r="C41" s="1156"/>
      <c r="D41" s="1156"/>
      <c r="E41" s="581"/>
      <c r="F41" s="92"/>
      <c r="G41" s="70"/>
    </row>
    <row r="42" spans="1:7">
      <c r="A42" s="1165"/>
      <c r="B42" s="1165"/>
      <c r="C42" s="1165"/>
      <c r="D42" s="188"/>
      <c r="E42" s="71"/>
      <c r="F42" s="71"/>
    </row>
    <row r="43" spans="1:7" ht="15" customHeight="1">
      <c r="A43" s="189"/>
      <c r="B43" s="189"/>
      <c r="C43" s="189"/>
      <c r="D43" s="120"/>
      <c r="E43" s="71"/>
      <c r="F43" s="71"/>
    </row>
    <row r="44" spans="1:7">
      <c r="A44" s="189"/>
      <c r="B44" s="189"/>
      <c r="C44" s="189"/>
      <c r="D44" s="120"/>
      <c r="E44" s="71"/>
      <c r="F44" s="71"/>
    </row>
    <row r="45" spans="1:7">
      <c r="A45" s="189"/>
      <c r="B45" s="189"/>
      <c r="C45" s="189"/>
      <c r="D45" s="120"/>
      <c r="E45" s="71"/>
      <c r="F45" s="71"/>
    </row>
    <row r="46" spans="1:7">
      <c r="A46" s="189"/>
      <c r="B46" s="189"/>
      <c r="C46" s="189"/>
      <c r="D46" s="120"/>
      <c r="E46" s="71"/>
      <c r="F46" s="71"/>
    </row>
    <row r="47" spans="1:7">
      <c r="A47" s="189"/>
      <c r="B47" s="189"/>
      <c r="C47" s="189"/>
      <c r="D47" s="120"/>
      <c r="E47" s="71"/>
      <c r="F47" s="71"/>
    </row>
    <row r="48" spans="1:7">
      <c r="A48" s="189"/>
      <c r="B48" s="189"/>
      <c r="C48" s="189"/>
      <c r="D48" s="120"/>
      <c r="E48" s="71"/>
      <c r="F48" s="71"/>
    </row>
    <row r="49" spans="1:6">
      <c r="A49" s="189"/>
      <c r="B49" s="189"/>
      <c r="C49" s="189"/>
      <c r="D49" s="120"/>
      <c r="E49" s="71"/>
      <c r="F49" s="71"/>
    </row>
    <row r="50" spans="1:6">
      <c r="A50" s="189"/>
      <c r="B50" s="189"/>
      <c r="C50" s="189"/>
      <c r="D50" s="120"/>
      <c r="E50" s="71"/>
      <c r="F50" s="71"/>
    </row>
    <row r="51" spans="1:6">
      <c r="A51" s="189"/>
      <c r="B51" s="189"/>
      <c r="C51" s="189"/>
      <c r="D51" s="120"/>
      <c r="E51" s="71"/>
      <c r="F51" s="71"/>
    </row>
    <row r="52" spans="1:6">
      <c r="A52" s="189"/>
      <c r="B52" s="189"/>
      <c r="C52" s="189"/>
      <c r="D52" s="120"/>
      <c r="E52" s="71"/>
      <c r="F52" s="71"/>
    </row>
    <row r="53" spans="1:6">
      <c r="A53" s="189"/>
      <c r="B53" s="189"/>
      <c r="C53" s="189"/>
      <c r="D53" s="120"/>
      <c r="E53" s="71"/>
      <c r="F53" s="71"/>
    </row>
    <row r="54" spans="1:6">
      <c r="A54" s="189"/>
      <c r="B54" s="189"/>
      <c r="C54" s="189"/>
      <c r="D54" s="120"/>
      <c r="E54" s="71"/>
      <c r="F54" s="71"/>
    </row>
    <row r="55" spans="1:6">
      <c r="A55" s="189"/>
      <c r="B55" s="189"/>
      <c r="C55" s="189"/>
      <c r="D55" s="120"/>
      <c r="E55" s="71"/>
      <c r="F55" s="71"/>
    </row>
    <row r="56" spans="1:6">
      <c r="A56" s="189"/>
      <c r="B56" s="189"/>
      <c r="C56" s="189"/>
      <c r="D56" s="120"/>
      <c r="E56" s="71"/>
      <c r="F56" s="71"/>
    </row>
    <row r="57" spans="1:6">
      <c r="A57" s="189"/>
      <c r="B57" s="189"/>
      <c r="C57" s="189"/>
      <c r="D57" s="120"/>
      <c r="E57" s="71"/>
      <c r="F57" s="71"/>
    </row>
    <row r="58" spans="1:6">
      <c r="A58" s="189"/>
      <c r="B58" s="189"/>
      <c r="C58" s="189"/>
      <c r="D58" s="120"/>
      <c r="E58" s="71"/>
      <c r="F58" s="71"/>
    </row>
    <row r="59" spans="1:6">
      <c r="A59" s="189"/>
      <c r="B59" s="189"/>
      <c r="C59" s="189"/>
      <c r="D59" s="120"/>
      <c r="E59" s="71"/>
      <c r="F59" s="71"/>
    </row>
    <row r="60" spans="1:6">
      <c r="A60" s="189"/>
      <c r="B60" s="189"/>
      <c r="C60" s="189"/>
      <c r="D60" s="120"/>
      <c r="E60" s="71"/>
      <c r="F60" s="71"/>
    </row>
    <row r="61" spans="1:6">
      <c r="A61" s="189"/>
      <c r="B61" s="189"/>
      <c r="C61" s="189"/>
      <c r="D61" s="120"/>
      <c r="E61" s="71"/>
      <c r="F61" s="71"/>
    </row>
    <row r="62" spans="1:6">
      <c r="A62" s="189"/>
      <c r="B62" s="189"/>
      <c r="C62" s="189"/>
      <c r="D62" s="120"/>
      <c r="E62" s="71"/>
      <c r="F62" s="71"/>
    </row>
    <row r="63" spans="1:6">
      <c r="A63" s="189"/>
      <c r="B63" s="189"/>
      <c r="C63" s="189"/>
      <c r="D63" s="120"/>
      <c r="E63" s="71"/>
      <c r="F63" s="71"/>
    </row>
    <row r="64" spans="1:6">
      <c r="A64" s="189"/>
      <c r="B64" s="189"/>
      <c r="C64" s="189"/>
      <c r="D64" s="120"/>
      <c r="E64" s="71"/>
      <c r="F64" s="71"/>
    </row>
    <row r="65" spans="1:6">
      <c r="A65" s="189"/>
      <c r="B65" s="189"/>
      <c r="C65" s="189"/>
      <c r="D65" s="120"/>
      <c r="E65" s="71"/>
      <c r="F65" s="71"/>
    </row>
    <row r="66" spans="1:6">
      <c r="A66" s="189"/>
      <c r="B66" s="189"/>
      <c r="C66" s="189"/>
      <c r="D66" s="120"/>
      <c r="E66" s="71"/>
      <c r="F66" s="71"/>
    </row>
    <row r="67" spans="1:6">
      <c r="A67" s="189"/>
      <c r="B67" s="189"/>
      <c r="C67" s="189"/>
      <c r="D67" s="120"/>
      <c r="E67" s="71"/>
      <c r="F67" s="71"/>
    </row>
    <row r="68" spans="1:6">
      <c r="A68" s="189"/>
      <c r="B68" s="189"/>
      <c r="C68" s="189"/>
      <c r="D68" s="120"/>
      <c r="E68" s="71"/>
      <c r="F68" s="71"/>
    </row>
    <row r="69" spans="1:6">
      <c r="A69" s="189"/>
      <c r="B69" s="189"/>
      <c r="C69" s="189"/>
      <c r="D69" s="120"/>
      <c r="E69" s="71"/>
      <c r="F69" s="71"/>
    </row>
    <row r="70" spans="1:6">
      <c r="A70" s="1154"/>
      <c r="B70" s="1154"/>
      <c r="C70" s="1154"/>
    </row>
    <row r="72" spans="1:6">
      <c r="A72" s="150"/>
      <c r="B72" s="150"/>
      <c r="C72" s="150"/>
    </row>
    <row r="73" spans="1:6">
      <c r="A73" s="150"/>
      <c r="B73" s="150"/>
      <c r="C73" s="150"/>
    </row>
    <row r="74" spans="1:6">
      <c r="A74" s="150"/>
      <c r="B74" s="150"/>
      <c r="C74" s="150"/>
    </row>
    <row r="75" spans="1:6">
      <c r="A75" s="150"/>
      <c r="B75" s="150"/>
      <c r="C75" s="150"/>
    </row>
    <row r="76" spans="1:6">
      <c r="A76" s="150"/>
      <c r="B76" s="150"/>
      <c r="C76" s="150"/>
    </row>
    <row r="77" spans="1:6">
      <c r="A77" s="150"/>
      <c r="B77" s="150"/>
      <c r="C77" s="150"/>
    </row>
    <row r="78" spans="1:6">
      <c r="A78" s="150"/>
      <c r="B78" s="150"/>
      <c r="C78" s="150"/>
    </row>
    <row r="79" spans="1:6">
      <c r="A79" s="150"/>
      <c r="B79" s="150"/>
      <c r="C79" s="150"/>
    </row>
    <row r="80" spans="1:6">
      <c r="A80" s="150"/>
      <c r="B80" s="150"/>
      <c r="C80" s="150"/>
    </row>
    <row r="81" spans="1:3">
      <c r="A81" s="150"/>
      <c r="B81" s="150"/>
      <c r="C81" s="150"/>
    </row>
    <row r="82" spans="1:3">
      <c r="A82" s="150"/>
      <c r="B82" s="150"/>
      <c r="C82" s="150"/>
    </row>
    <row r="83" spans="1:3">
      <c r="A83" s="150"/>
      <c r="B83" s="150"/>
      <c r="C83" s="150"/>
    </row>
    <row r="84" spans="1:3">
      <c r="A84" s="150"/>
      <c r="B84" s="150"/>
      <c r="C84" s="150"/>
    </row>
    <row r="85" spans="1:3">
      <c r="A85" s="150"/>
      <c r="B85" s="150"/>
      <c r="C85" s="150"/>
    </row>
    <row r="86" spans="1:3">
      <c r="A86" s="150"/>
      <c r="B86" s="150"/>
      <c r="C86" s="150"/>
    </row>
    <row r="87" spans="1:3">
      <c r="A87" s="150"/>
      <c r="B87" s="150"/>
      <c r="C87" s="150"/>
    </row>
    <row r="88" spans="1:3">
      <c r="A88" s="150"/>
      <c r="B88" s="150"/>
      <c r="C88" s="150"/>
    </row>
    <row r="89" spans="1:3">
      <c r="A89" s="150"/>
      <c r="B89" s="150"/>
      <c r="C89" s="150"/>
    </row>
    <row r="90" spans="1:3">
      <c r="A90" s="150"/>
      <c r="B90" s="150"/>
      <c r="C90" s="150"/>
    </row>
    <row r="91" spans="1:3">
      <c r="A91" s="150"/>
      <c r="B91" s="150"/>
      <c r="C91" s="150"/>
    </row>
    <row r="95" spans="1:3">
      <c r="B95" s="336"/>
    </row>
    <row r="96" spans="1:3" ht="15.6">
      <c r="B96" s="335"/>
    </row>
    <row r="97" spans="2:2" ht="15.6">
      <c r="B97" s="337"/>
    </row>
    <row r="98" spans="2:2" ht="15.6">
      <c r="B98" s="337"/>
    </row>
    <row r="99" spans="2:2" ht="15.6">
      <c r="B99" s="337"/>
    </row>
    <row r="100" spans="2:2" ht="15.6">
      <c r="B100" s="337"/>
    </row>
    <row r="101" spans="2:2">
      <c r="B101" s="336"/>
    </row>
    <row r="104" spans="2:2" ht="24.75" customHeight="1">
      <c r="B104" s="338"/>
    </row>
  </sheetData>
  <mergeCells count="8">
    <mergeCell ref="A70:C70"/>
    <mergeCell ref="A41:D41"/>
    <mergeCell ref="A1:D1"/>
    <mergeCell ref="E1:H1"/>
    <mergeCell ref="A2:D2"/>
    <mergeCell ref="D3:D5"/>
    <mergeCell ref="A42:C42"/>
    <mergeCell ref="A5:B5"/>
  </mergeCells>
  <phoneticPr fontId="10"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3"/>
  <sheetViews>
    <sheetView zoomScaleNormal="100" zoomScaleSheetLayoutView="100" workbookViewId="0">
      <selection activeCell="B6" sqref="B6"/>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179" t="s">
        <v>674</v>
      </c>
      <c r="B1" s="1180"/>
      <c r="C1" s="1180"/>
      <c r="D1" s="504"/>
      <c r="E1" s="119"/>
    </row>
    <row r="2" spans="1:13">
      <c r="A2" s="1181" t="s">
        <v>232</v>
      </c>
      <c r="B2" s="1182"/>
      <c r="C2" s="1182"/>
      <c r="D2" s="505"/>
      <c r="E2" s="119"/>
    </row>
    <row r="3" spans="1:13" ht="15" thickBot="1">
      <c r="A3" s="1183"/>
      <c r="B3" s="1184"/>
      <c r="C3" s="1184"/>
      <c r="D3" s="1185"/>
    </row>
    <row r="4" spans="1:13" ht="15" customHeight="1">
      <c r="A4" s="1186" t="s">
        <v>171</v>
      </c>
      <c r="B4" s="1187"/>
      <c r="C4" s="1188"/>
      <c r="D4" s="1192" t="s">
        <v>930</v>
      </c>
    </row>
    <row r="5" spans="1:13" ht="15" thickBot="1">
      <c r="A5" s="1189"/>
      <c r="B5" s="1190"/>
      <c r="C5" s="1191"/>
      <c r="D5" s="1193"/>
    </row>
    <row r="6" spans="1:13" ht="15" thickBot="1">
      <c r="A6" s="474" t="s">
        <v>1175</v>
      </c>
      <c r="B6" s="396" t="str">
        <f>Obsah!C4</f>
        <v>(31/12/2017)</v>
      </c>
      <c r="C6" s="393"/>
      <c r="D6" s="395"/>
    </row>
    <row r="7" spans="1:13" ht="15" customHeight="1">
      <c r="A7" s="979" t="s">
        <v>14</v>
      </c>
      <c r="B7" s="1205" t="s">
        <v>662</v>
      </c>
      <c r="C7" s="1205"/>
      <c r="D7" s="1168" t="s">
        <v>1273</v>
      </c>
      <c r="E7" s="72"/>
      <c r="F7" s="72"/>
      <c r="G7" s="72"/>
      <c r="H7" s="72"/>
      <c r="I7" s="72"/>
      <c r="J7" s="72"/>
      <c r="K7" s="72"/>
      <c r="L7" s="72"/>
      <c r="M7" s="72"/>
    </row>
    <row r="8" spans="1:13">
      <c r="A8" s="980"/>
      <c r="B8" s="1173" t="s">
        <v>1627</v>
      </c>
      <c r="C8" s="1174"/>
      <c r="D8" s="1170"/>
      <c r="E8" s="72"/>
      <c r="F8" s="72"/>
      <c r="G8" s="72"/>
      <c r="H8" s="72"/>
      <c r="I8" s="72"/>
      <c r="J8" s="72"/>
      <c r="K8" s="72"/>
      <c r="L8" s="72"/>
      <c r="M8" s="72"/>
    </row>
    <row r="9" spans="1:13">
      <c r="A9" s="981"/>
      <c r="B9" s="1173"/>
      <c r="C9" s="1174"/>
      <c r="D9" s="1170"/>
      <c r="E9" s="72"/>
      <c r="F9" s="72"/>
      <c r="G9" s="72"/>
      <c r="H9" s="72"/>
      <c r="I9" s="72"/>
      <c r="J9" s="72"/>
      <c r="K9" s="72"/>
      <c r="L9" s="72"/>
      <c r="M9" s="72"/>
    </row>
    <row r="10" spans="1:13">
      <c r="A10" s="981"/>
      <c r="B10" s="1173"/>
      <c r="C10" s="1174"/>
      <c r="D10" s="1170"/>
      <c r="E10" s="72"/>
      <c r="F10" s="72"/>
      <c r="G10" s="72"/>
      <c r="H10" s="72"/>
      <c r="I10" s="72"/>
      <c r="J10" s="72"/>
      <c r="K10" s="72"/>
      <c r="L10" s="72"/>
      <c r="M10" s="72"/>
    </row>
    <row r="11" spans="1:13" ht="15" thickBot="1">
      <c r="A11" s="982"/>
      <c r="B11" s="1175"/>
      <c r="C11" s="1176"/>
      <c r="D11" s="1169"/>
      <c r="E11" s="72"/>
      <c r="F11" s="72"/>
      <c r="G11" s="72"/>
      <c r="H11" s="72"/>
      <c r="I11" s="72"/>
      <c r="J11" s="72"/>
      <c r="K11" s="72"/>
      <c r="L11" s="72"/>
      <c r="M11" s="72"/>
    </row>
    <row r="12" spans="1:13" ht="15" hidden="1" customHeight="1" outlineLevel="1">
      <c r="A12" s="983"/>
      <c r="B12" s="1177"/>
      <c r="C12" s="1178"/>
      <c r="D12" s="1168" t="s">
        <v>173</v>
      </c>
      <c r="E12" s="72"/>
      <c r="F12" s="72"/>
      <c r="G12" s="72"/>
      <c r="H12" s="72"/>
      <c r="I12" s="72"/>
      <c r="J12" s="72"/>
      <c r="K12" s="72"/>
      <c r="L12" s="72"/>
      <c r="M12" s="72"/>
    </row>
    <row r="13" spans="1:13" ht="15" hidden="1" outlineLevel="1" thickBot="1">
      <c r="A13" s="981"/>
      <c r="B13" s="1173"/>
      <c r="C13" s="1174"/>
      <c r="D13" s="1170"/>
      <c r="E13" s="72"/>
      <c r="F13" s="72"/>
      <c r="G13" s="72"/>
      <c r="H13" s="72"/>
      <c r="I13" s="72"/>
      <c r="J13" s="72"/>
      <c r="K13" s="72"/>
      <c r="L13" s="72"/>
      <c r="M13" s="72"/>
    </row>
    <row r="14" spans="1:13" ht="15" hidden="1" outlineLevel="1" thickBot="1">
      <c r="A14" s="981"/>
      <c r="B14" s="1173"/>
      <c r="C14" s="1174"/>
      <c r="D14" s="1170"/>
      <c r="E14" s="72"/>
      <c r="F14" s="72"/>
      <c r="G14" s="72"/>
      <c r="H14" s="72"/>
      <c r="I14" s="72"/>
      <c r="J14" s="72"/>
      <c r="K14" s="72"/>
      <c r="L14" s="72"/>
      <c r="M14" s="72"/>
    </row>
    <row r="15" spans="1:13" ht="15" hidden="1" outlineLevel="1" thickBot="1">
      <c r="A15" s="981"/>
      <c r="B15" s="1173"/>
      <c r="C15" s="1174"/>
      <c r="D15" s="1170"/>
      <c r="E15" s="72"/>
      <c r="F15" s="72"/>
      <c r="G15" s="72"/>
      <c r="H15" s="72"/>
      <c r="I15" s="72"/>
      <c r="J15" s="72"/>
      <c r="K15" s="72"/>
      <c r="L15" s="72"/>
      <c r="M15" s="72"/>
    </row>
    <row r="16" spans="1:13" ht="15" hidden="1" outlineLevel="1" thickBot="1">
      <c r="A16" s="981"/>
      <c r="B16" s="1173"/>
      <c r="C16" s="1174"/>
      <c r="D16" s="1170"/>
      <c r="E16" s="72"/>
      <c r="F16" s="72"/>
      <c r="G16" s="72"/>
      <c r="H16" s="72"/>
      <c r="I16" s="72"/>
      <c r="J16" s="72"/>
      <c r="K16" s="72"/>
      <c r="L16" s="72"/>
      <c r="M16" s="72"/>
    </row>
    <row r="17" spans="1:13" ht="15" hidden="1" outlineLevel="1" thickBot="1">
      <c r="A17" s="981"/>
      <c r="B17" s="1173"/>
      <c r="C17" s="1174"/>
      <c r="D17" s="1170"/>
      <c r="E17" s="72"/>
      <c r="F17" s="72"/>
      <c r="G17" s="72"/>
      <c r="H17" s="72"/>
      <c r="I17" s="72"/>
      <c r="J17" s="72"/>
      <c r="K17" s="72"/>
      <c r="L17" s="72"/>
      <c r="M17" s="72"/>
    </row>
    <row r="18" spans="1:13" ht="15" hidden="1" outlineLevel="1" thickBot="1">
      <c r="A18" s="981"/>
      <c r="B18" s="1173"/>
      <c r="C18" s="1174"/>
      <c r="D18" s="1170"/>
      <c r="E18" s="72"/>
      <c r="F18" s="72"/>
      <c r="G18" s="72"/>
      <c r="H18" s="72"/>
      <c r="I18" s="72"/>
      <c r="J18" s="72"/>
      <c r="K18" s="72"/>
      <c r="L18" s="72"/>
      <c r="M18" s="72"/>
    </row>
    <row r="19" spans="1:13" ht="15" hidden="1" outlineLevel="1" thickBot="1">
      <c r="A19" s="981"/>
      <c r="B19" s="1173"/>
      <c r="C19" s="1174"/>
      <c r="D19" s="1170"/>
      <c r="E19" s="72"/>
      <c r="F19" s="72"/>
      <c r="G19" s="72"/>
      <c r="H19" s="72"/>
      <c r="I19" s="72"/>
      <c r="J19" s="72"/>
      <c r="K19" s="72"/>
      <c r="L19" s="72"/>
      <c r="M19" s="72"/>
    </row>
    <row r="20" spans="1:13" ht="15" hidden="1" outlineLevel="1" thickBot="1">
      <c r="A20" s="981"/>
      <c r="B20" s="1173"/>
      <c r="C20" s="1174"/>
      <c r="D20" s="1170"/>
      <c r="E20" s="72"/>
      <c r="F20" s="72"/>
      <c r="G20" s="72"/>
      <c r="H20" s="72"/>
      <c r="I20" s="72"/>
      <c r="J20" s="72"/>
      <c r="K20" s="72"/>
      <c r="L20" s="72"/>
      <c r="M20" s="72"/>
    </row>
    <row r="21" spans="1:13" ht="15" hidden="1" outlineLevel="1" thickBot="1">
      <c r="A21" s="982"/>
      <c r="B21" s="1175"/>
      <c r="C21" s="1176"/>
      <c r="D21" s="1169"/>
      <c r="E21" s="72"/>
      <c r="F21" s="72"/>
      <c r="G21" s="72"/>
      <c r="H21" s="72"/>
      <c r="I21" s="72"/>
      <c r="J21" s="72"/>
      <c r="K21" s="72"/>
      <c r="L21" s="72"/>
      <c r="M21" s="72"/>
    </row>
    <row r="22" spans="1:13" ht="31.5" customHeight="1" collapsed="1">
      <c r="A22" s="979" t="s">
        <v>172</v>
      </c>
      <c r="B22" s="1172" t="s">
        <v>182</v>
      </c>
      <c r="C22" s="1172"/>
      <c r="D22" s="1168" t="s">
        <v>176</v>
      </c>
      <c r="E22" s="72"/>
      <c r="F22" s="72"/>
      <c r="G22" s="72"/>
      <c r="H22" s="72"/>
      <c r="I22" s="72"/>
      <c r="J22" s="72"/>
      <c r="K22" s="72"/>
      <c r="L22" s="72"/>
      <c r="M22" s="72"/>
    </row>
    <row r="23" spans="1:13">
      <c r="A23" s="980"/>
      <c r="B23" s="1173" t="s">
        <v>1628</v>
      </c>
      <c r="C23" s="1174"/>
      <c r="D23" s="1170"/>
      <c r="E23" s="72"/>
      <c r="F23" s="72"/>
      <c r="G23" s="72"/>
      <c r="H23" s="72"/>
      <c r="I23" s="72"/>
      <c r="J23" s="72"/>
      <c r="K23" s="72"/>
      <c r="L23" s="72"/>
      <c r="M23" s="72"/>
    </row>
    <row r="24" spans="1:13">
      <c r="A24" s="980"/>
      <c r="B24" s="1173"/>
      <c r="C24" s="1174"/>
      <c r="D24" s="1170"/>
      <c r="E24" s="72"/>
      <c r="F24" s="72"/>
      <c r="G24" s="72"/>
      <c r="H24" s="72"/>
      <c r="I24" s="72"/>
      <c r="J24" s="72"/>
      <c r="K24" s="72"/>
      <c r="L24" s="72"/>
      <c r="M24" s="72"/>
    </row>
    <row r="25" spans="1:13">
      <c r="A25" s="981"/>
      <c r="B25" s="1173"/>
      <c r="C25" s="1174"/>
      <c r="D25" s="1170"/>
      <c r="E25" s="72"/>
      <c r="F25" s="72"/>
      <c r="G25" s="72"/>
      <c r="H25" s="72"/>
      <c r="I25" s="72"/>
      <c r="J25" s="72"/>
      <c r="K25" s="72"/>
      <c r="L25" s="72"/>
      <c r="M25" s="72"/>
    </row>
    <row r="26" spans="1:13">
      <c r="A26" s="981"/>
      <c r="B26" s="1173"/>
      <c r="C26" s="1174"/>
      <c r="D26" s="1170"/>
      <c r="E26" s="72"/>
      <c r="F26" s="72"/>
      <c r="G26" s="72"/>
      <c r="H26" s="72"/>
      <c r="I26" s="72"/>
      <c r="J26" s="72"/>
      <c r="K26" s="72"/>
      <c r="L26" s="72"/>
      <c r="M26" s="72"/>
    </row>
    <row r="27" spans="1:13" ht="15" thickBot="1">
      <c r="A27" s="982"/>
      <c r="B27" s="1175"/>
      <c r="C27" s="1176"/>
      <c r="D27" s="1169"/>
      <c r="E27" s="72"/>
      <c r="F27" s="72"/>
      <c r="G27" s="72"/>
      <c r="H27" s="72"/>
      <c r="I27" s="72"/>
      <c r="J27" s="72"/>
      <c r="K27" s="72"/>
      <c r="L27" s="72"/>
      <c r="M27" s="72"/>
    </row>
    <row r="28" spans="1:13" ht="15" hidden="1" customHeight="1" outlineLevel="1">
      <c r="A28" s="983"/>
      <c r="B28" s="1177"/>
      <c r="C28" s="1178"/>
      <c r="D28" s="1168" t="s">
        <v>176</v>
      </c>
      <c r="E28" s="72"/>
      <c r="F28" s="72"/>
      <c r="G28" s="72"/>
      <c r="H28" s="72"/>
      <c r="I28" s="72"/>
      <c r="J28" s="72"/>
      <c r="K28" s="72"/>
      <c r="L28" s="72"/>
      <c r="M28" s="72"/>
    </row>
    <row r="29" spans="1:13" ht="15" hidden="1" outlineLevel="1" thickBot="1">
      <c r="A29" s="981"/>
      <c r="B29" s="1173"/>
      <c r="C29" s="1174"/>
      <c r="D29" s="1170"/>
      <c r="E29" s="72"/>
      <c r="F29" s="72"/>
      <c r="G29" s="72"/>
      <c r="H29" s="72"/>
      <c r="I29" s="72"/>
      <c r="J29" s="72"/>
      <c r="K29" s="72"/>
      <c r="L29" s="72"/>
      <c r="M29" s="72"/>
    </row>
    <row r="30" spans="1:13" ht="15" hidden="1" outlineLevel="1" thickBot="1">
      <c r="A30" s="981"/>
      <c r="B30" s="1173"/>
      <c r="C30" s="1174"/>
      <c r="D30" s="1170"/>
      <c r="E30" s="72"/>
      <c r="F30" s="72"/>
      <c r="G30" s="72"/>
      <c r="H30" s="72"/>
      <c r="I30" s="72"/>
      <c r="J30" s="72"/>
      <c r="K30" s="72"/>
      <c r="L30" s="72"/>
      <c r="M30" s="72"/>
    </row>
    <row r="31" spans="1:13" ht="15" hidden="1" outlineLevel="1" thickBot="1">
      <c r="A31" s="981"/>
      <c r="B31" s="1173"/>
      <c r="C31" s="1174"/>
      <c r="D31" s="1170"/>
      <c r="E31" s="72"/>
      <c r="F31" s="72"/>
      <c r="G31" s="72"/>
      <c r="H31" s="72"/>
      <c r="I31" s="72"/>
      <c r="J31" s="72"/>
      <c r="K31" s="72"/>
      <c r="L31" s="72"/>
      <c r="M31" s="72"/>
    </row>
    <row r="32" spans="1:13" ht="15" hidden="1" outlineLevel="1" thickBot="1">
      <c r="A32" s="981"/>
      <c r="B32" s="1173"/>
      <c r="C32" s="1174"/>
      <c r="D32" s="1170"/>
      <c r="E32" s="72"/>
      <c r="F32" s="72"/>
      <c r="G32" s="72"/>
      <c r="H32" s="72"/>
      <c r="I32" s="72"/>
      <c r="J32" s="72"/>
      <c r="K32" s="72"/>
      <c r="L32" s="72"/>
      <c r="M32" s="72"/>
    </row>
    <row r="33" spans="1:13" ht="15" hidden="1" outlineLevel="1" thickBot="1">
      <c r="A33" s="981"/>
      <c r="B33" s="1173"/>
      <c r="C33" s="1174"/>
      <c r="D33" s="1170"/>
      <c r="E33" s="72"/>
      <c r="F33" s="72"/>
      <c r="G33" s="72"/>
      <c r="H33" s="72"/>
      <c r="I33" s="72"/>
      <c r="J33" s="72"/>
      <c r="K33" s="72"/>
      <c r="L33" s="72"/>
      <c r="M33" s="72"/>
    </row>
    <row r="34" spans="1:13" ht="15" hidden="1" outlineLevel="1" thickBot="1">
      <c r="A34" s="981"/>
      <c r="B34" s="1173"/>
      <c r="C34" s="1174"/>
      <c r="D34" s="1170"/>
      <c r="E34" s="72"/>
      <c r="F34" s="72"/>
      <c r="G34" s="72"/>
      <c r="H34" s="72"/>
      <c r="I34" s="72"/>
      <c r="J34" s="72"/>
      <c r="K34" s="72"/>
      <c r="L34" s="72"/>
      <c r="M34" s="72"/>
    </row>
    <row r="35" spans="1:13" ht="15" hidden="1" outlineLevel="1" thickBot="1">
      <c r="A35" s="981"/>
      <c r="B35" s="1173"/>
      <c r="C35" s="1174"/>
      <c r="D35" s="1170"/>
      <c r="E35" s="72"/>
      <c r="F35" s="72"/>
      <c r="G35" s="72"/>
      <c r="H35" s="72"/>
      <c r="I35" s="72"/>
      <c r="J35" s="72"/>
      <c r="K35" s="72"/>
      <c r="L35" s="72"/>
      <c r="M35" s="72"/>
    </row>
    <row r="36" spans="1:13" ht="15" hidden="1" outlineLevel="1" thickBot="1">
      <c r="A36" s="981"/>
      <c r="B36" s="1173"/>
      <c r="C36" s="1174"/>
      <c r="D36" s="1170"/>
      <c r="E36" s="72"/>
      <c r="F36" s="72"/>
      <c r="G36" s="72"/>
      <c r="H36" s="72"/>
      <c r="I36" s="72"/>
      <c r="J36" s="72"/>
      <c r="K36" s="72"/>
      <c r="L36" s="72"/>
      <c r="M36" s="72"/>
    </row>
    <row r="37" spans="1:13" ht="15" hidden="1" outlineLevel="1" thickBot="1">
      <c r="A37" s="982"/>
      <c r="B37" s="1175"/>
      <c r="C37" s="1176"/>
      <c r="D37" s="1169"/>
      <c r="E37" s="72"/>
      <c r="F37" s="72"/>
      <c r="G37" s="72"/>
      <c r="H37" s="72"/>
      <c r="I37" s="72"/>
      <c r="J37" s="72"/>
      <c r="K37" s="72"/>
      <c r="L37" s="72"/>
      <c r="M37" s="72"/>
    </row>
    <row r="38" spans="1:13" ht="15" customHeight="1" collapsed="1">
      <c r="A38" s="1171" t="s">
        <v>174</v>
      </c>
      <c r="B38" s="1172"/>
      <c r="C38" s="1172"/>
      <c r="D38" s="1168" t="s">
        <v>175</v>
      </c>
      <c r="E38" s="72"/>
      <c r="F38" s="72"/>
      <c r="G38" s="72"/>
      <c r="H38" s="72"/>
      <c r="I38" s="72"/>
      <c r="J38" s="72"/>
      <c r="K38" s="72"/>
      <c r="L38" s="72"/>
      <c r="M38" s="72"/>
    </row>
    <row r="39" spans="1:13" s="63" customFormat="1" ht="30" customHeight="1" thickBot="1">
      <c r="A39" s="1194" t="s">
        <v>1629</v>
      </c>
      <c r="B39" s="1195"/>
      <c r="C39" s="1196"/>
      <c r="D39" s="1169"/>
    </row>
    <row r="40" spans="1:13" ht="15" hidden="1" customHeight="1" outlineLevel="1">
      <c r="A40" s="984"/>
      <c r="B40" s="985"/>
      <c r="C40" s="986"/>
      <c r="D40" s="1168" t="s">
        <v>175</v>
      </c>
      <c r="E40" s="72"/>
      <c r="F40" s="72"/>
      <c r="G40" s="72"/>
      <c r="H40" s="72"/>
      <c r="I40" s="72"/>
      <c r="J40" s="72"/>
      <c r="K40" s="72"/>
      <c r="L40" s="72"/>
      <c r="M40" s="72"/>
    </row>
    <row r="41" spans="1:13" hidden="1" outlineLevel="1">
      <c r="A41" s="987"/>
      <c r="B41" s="988"/>
      <c r="C41" s="989"/>
      <c r="D41" s="1170"/>
      <c r="E41" s="72"/>
      <c r="F41" s="72"/>
      <c r="G41" s="72"/>
      <c r="H41" s="72"/>
      <c r="I41" s="72"/>
      <c r="J41" s="72"/>
      <c r="K41" s="72"/>
      <c r="L41" s="72"/>
      <c r="M41" s="72"/>
    </row>
    <row r="42" spans="1:13" hidden="1" outlineLevel="1">
      <c r="A42" s="987"/>
      <c r="B42" s="988"/>
      <c r="C42" s="989"/>
      <c r="D42" s="1170"/>
      <c r="E42" s="72"/>
      <c r="F42" s="72"/>
      <c r="G42" s="72"/>
      <c r="H42" s="72"/>
      <c r="I42" s="72"/>
      <c r="J42" s="72"/>
      <c r="K42" s="72"/>
      <c r="L42" s="72"/>
      <c r="M42" s="72"/>
    </row>
    <row r="43" spans="1:13" hidden="1" outlineLevel="1">
      <c r="A43" s="987"/>
      <c r="B43" s="988"/>
      <c r="C43" s="989"/>
      <c r="D43" s="1170"/>
      <c r="E43" s="72"/>
      <c r="F43" s="72"/>
      <c r="G43" s="72"/>
      <c r="H43" s="72"/>
      <c r="I43" s="72"/>
      <c r="J43" s="72"/>
      <c r="K43" s="72"/>
      <c r="L43" s="72"/>
      <c r="M43" s="72"/>
    </row>
    <row r="44" spans="1:13" hidden="1" outlineLevel="1">
      <c r="A44" s="987"/>
      <c r="B44" s="988"/>
      <c r="C44" s="989"/>
      <c r="D44" s="1170"/>
      <c r="E44" s="72"/>
      <c r="F44" s="72"/>
      <c r="G44" s="72"/>
      <c r="H44" s="72"/>
      <c r="I44" s="72"/>
      <c r="J44" s="72"/>
      <c r="K44" s="72"/>
      <c r="L44" s="72"/>
      <c r="M44" s="72"/>
    </row>
    <row r="45" spans="1:13" hidden="1" outlineLevel="1">
      <c r="A45" s="987"/>
      <c r="B45" s="988"/>
      <c r="C45" s="989"/>
      <c r="D45" s="1170"/>
      <c r="E45" s="72"/>
      <c r="F45" s="72"/>
      <c r="G45" s="72"/>
      <c r="H45" s="72"/>
      <c r="I45" s="72"/>
      <c r="J45" s="72"/>
      <c r="K45" s="72"/>
      <c r="L45" s="72"/>
      <c r="M45" s="72"/>
    </row>
    <row r="46" spans="1:13" hidden="1" outlineLevel="1">
      <c r="A46" s="987"/>
      <c r="B46" s="988"/>
      <c r="C46" s="989"/>
      <c r="D46" s="1170"/>
      <c r="E46" s="72"/>
      <c r="F46" s="72"/>
      <c r="G46" s="72"/>
      <c r="H46" s="72"/>
      <c r="I46" s="72"/>
      <c r="J46" s="72"/>
      <c r="K46" s="72"/>
      <c r="L46" s="72"/>
      <c r="M46" s="72"/>
    </row>
    <row r="47" spans="1:13" hidden="1" outlineLevel="1">
      <c r="A47" s="987"/>
      <c r="B47" s="988"/>
      <c r="C47" s="989"/>
      <c r="D47" s="1170"/>
      <c r="E47" s="72"/>
      <c r="F47" s="72"/>
      <c r="G47" s="72"/>
      <c r="H47" s="72"/>
      <c r="I47" s="72"/>
      <c r="J47" s="72"/>
      <c r="K47" s="72"/>
      <c r="L47" s="72"/>
      <c r="M47" s="72"/>
    </row>
    <row r="48" spans="1:13" hidden="1" outlineLevel="1">
      <c r="A48" s="987"/>
      <c r="B48" s="988"/>
      <c r="C48" s="989"/>
      <c r="D48" s="1170"/>
      <c r="E48" s="72"/>
      <c r="F48" s="72"/>
      <c r="G48" s="72"/>
      <c r="H48" s="72"/>
      <c r="I48" s="72"/>
      <c r="J48" s="72"/>
      <c r="K48" s="72"/>
      <c r="L48" s="72"/>
      <c r="M48" s="72"/>
    </row>
    <row r="49" spans="1:13" ht="15" hidden="1" outlineLevel="1" thickBot="1">
      <c r="A49" s="990"/>
      <c r="B49" s="991"/>
      <c r="C49" s="992"/>
      <c r="D49" s="1169"/>
      <c r="E49" s="72"/>
      <c r="F49" s="72"/>
      <c r="G49" s="72"/>
      <c r="H49" s="72"/>
      <c r="I49" s="72"/>
      <c r="J49" s="72"/>
      <c r="K49" s="72"/>
      <c r="L49" s="72"/>
      <c r="M49" s="72"/>
    </row>
    <row r="50" spans="1:13" ht="15" customHeight="1" collapsed="1">
      <c r="A50" s="1171" t="s">
        <v>198</v>
      </c>
      <c r="B50" s="1172"/>
      <c r="C50" s="1172"/>
      <c r="D50" s="1168" t="s">
        <v>177</v>
      </c>
      <c r="E50" s="72"/>
      <c r="F50" s="72"/>
      <c r="G50" s="72"/>
      <c r="H50" s="72"/>
      <c r="I50" s="72"/>
      <c r="J50" s="72"/>
      <c r="K50" s="72"/>
      <c r="L50" s="72"/>
      <c r="M50" s="72"/>
    </row>
    <row r="51" spans="1:13" s="114" customFormat="1" ht="28.8" customHeight="1" thickBot="1">
      <c r="A51" s="1194" t="s">
        <v>1630</v>
      </c>
      <c r="B51" s="1197"/>
      <c r="C51" s="1198"/>
      <c r="D51" s="1169"/>
      <c r="E51" s="72"/>
      <c r="F51" s="72"/>
      <c r="G51" s="72"/>
      <c r="H51" s="72"/>
      <c r="I51" s="72"/>
      <c r="J51" s="72"/>
      <c r="K51" s="72"/>
      <c r="L51" s="72"/>
      <c r="M51" s="72"/>
    </row>
    <row r="52" spans="1:13" ht="15" hidden="1" customHeight="1" outlineLevel="1">
      <c r="A52" s="984"/>
      <c r="B52" s="985"/>
      <c r="C52" s="986"/>
      <c r="D52" s="1168" t="s">
        <v>177</v>
      </c>
      <c r="E52" s="72"/>
      <c r="F52" s="72"/>
      <c r="G52" s="72"/>
      <c r="H52" s="72"/>
      <c r="I52" s="72"/>
      <c r="J52" s="72"/>
      <c r="K52" s="72"/>
      <c r="L52" s="72"/>
      <c r="M52" s="72"/>
    </row>
    <row r="53" spans="1:13" ht="15" hidden="1" outlineLevel="1" thickBot="1">
      <c r="A53" s="987"/>
      <c r="B53" s="988"/>
      <c r="C53" s="989"/>
      <c r="D53" s="1170"/>
      <c r="E53" s="72"/>
      <c r="F53" s="72"/>
      <c r="G53" s="72"/>
      <c r="H53" s="72"/>
      <c r="I53" s="72"/>
      <c r="J53" s="72"/>
      <c r="K53" s="72"/>
      <c r="L53" s="72"/>
      <c r="M53" s="72"/>
    </row>
    <row r="54" spans="1:13" ht="15" hidden="1" outlineLevel="1" thickBot="1">
      <c r="A54" s="987"/>
      <c r="B54" s="988"/>
      <c r="C54" s="989"/>
      <c r="D54" s="1170"/>
      <c r="E54" s="72"/>
      <c r="F54" s="72"/>
      <c r="G54" s="72"/>
      <c r="H54" s="72"/>
      <c r="I54" s="72"/>
      <c r="J54" s="72"/>
      <c r="K54" s="72"/>
      <c r="L54" s="72"/>
      <c r="M54" s="72"/>
    </row>
    <row r="55" spans="1:13" ht="15" hidden="1" outlineLevel="1" thickBot="1">
      <c r="A55" s="987"/>
      <c r="B55" s="988"/>
      <c r="C55" s="989"/>
      <c r="D55" s="1170"/>
      <c r="E55" s="72"/>
      <c r="F55" s="72"/>
      <c r="G55" s="72"/>
      <c r="H55" s="72"/>
      <c r="I55" s="72"/>
      <c r="J55" s="72"/>
      <c r="K55" s="72"/>
      <c r="L55" s="72"/>
      <c r="M55" s="72"/>
    </row>
    <row r="56" spans="1:13" ht="15" hidden="1" outlineLevel="1" thickBot="1">
      <c r="A56" s="987"/>
      <c r="B56" s="988"/>
      <c r="C56" s="989"/>
      <c r="D56" s="1170"/>
      <c r="E56" s="72"/>
      <c r="F56" s="72"/>
      <c r="G56" s="72"/>
      <c r="H56" s="72"/>
      <c r="I56" s="72"/>
      <c r="J56" s="72"/>
      <c r="K56" s="72"/>
      <c r="L56" s="72"/>
      <c r="M56" s="72"/>
    </row>
    <row r="57" spans="1:13" ht="15" hidden="1" outlineLevel="1" thickBot="1">
      <c r="A57" s="987"/>
      <c r="B57" s="988"/>
      <c r="C57" s="989"/>
      <c r="D57" s="1170"/>
      <c r="E57" s="72"/>
      <c r="F57" s="72"/>
      <c r="G57" s="72"/>
      <c r="H57" s="72"/>
      <c r="I57" s="72"/>
      <c r="J57" s="72"/>
      <c r="K57" s="72"/>
      <c r="L57" s="72"/>
      <c r="M57" s="72"/>
    </row>
    <row r="58" spans="1:13" ht="15" hidden="1" outlineLevel="1" thickBot="1">
      <c r="A58" s="987"/>
      <c r="B58" s="988"/>
      <c r="C58" s="989"/>
      <c r="D58" s="1170"/>
      <c r="E58" s="72"/>
      <c r="F58" s="72"/>
      <c r="G58" s="72"/>
      <c r="H58" s="72"/>
      <c r="I58" s="72"/>
      <c r="J58" s="72"/>
      <c r="K58" s="72"/>
      <c r="L58" s="72"/>
      <c r="M58" s="72"/>
    </row>
    <row r="59" spans="1:13" ht="15" hidden="1" outlineLevel="1" thickBot="1">
      <c r="A59" s="987"/>
      <c r="B59" s="988"/>
      <c r="C59" s="989"/>
      <c r="D59" s="1170"/>
      <c r="E59" s="72"/>
      <c r="F59" s="72"/>
      <c r="G59" s="72"/>
      <c r="H59" s="72"/>
      <c r="I59" s="72"/>
      <c r="J59" s="72"/>
      <c r="K59" s="72"/>
      <c r="L59" s="72"/>
      <c r="M59" s="72"/>
    </row>
    <row r="60" spans="1:13" ht="15" hidden="1" outlineLevel="1" thickBot="1">
      <c r="A60" s="987"/>
      <c r="B60" s="988"/>
      <c r="C60" s="989"/>
      <c r="D60" s="1170"/>
      <c r="E60" s="72"/>
      <c r="F60" s="72"/>
      <c r="G60" s="72"/>
      <c r="H60" s="72"/>
      <c r="I60" s="72"/>
      <c r="J60" s="72"/>
      <c r="K60" s="72"/>
      <c r="L60" s="72"/>
      <c r="M60" s="72"/>
    </row>
    <row r="61" spans="1:13" ht="15" hidden="1" outlineLevel="1" thickBot="1">
      <c r="A61" s="990"/>
      <c r="B61" s="991"/>
      <c r="C61" s="992"/>
      <c r="D61" s="1169"/>
      <c r="E61" s="72"/>
      <c r="F61" s="72"/>
      <c r="G61" s="72"/>
      <c r="H61" s="72"/>
      <c r="I61" s="72"/>
      <c r="J61" s="72"/>
      <c r="K61" s="72"/>
      <c r="L61" s="72"/>
      <c r="M61" s="72"/>
    </row>
    <row r="62" spans="1:13" ht="30" customHeight="1" collapsed="1">
      <c r="A62" s="1171" t="s">
        <v>178</v>
      </c>
      <c r="B62" s="1172"/>
      <c r="C62" s="1172"/>
      <c r="D62" s="1168" t="s">
        <v>179</v>
      </c>
      <c r="E62" s="72"/>
      <c r="F62" s="72"/>
      <c r="G62" s="72"/>
      <c r="H62" s="72"/>
      <c r="I62" s="72"/>
      <c r="J62" s="72"/>
      <c r="K62" s="72"/>
      <c r="L62" s="72"/>
      <c r="M62" s="72"/>
    </row>
    <row r="63" spans="1:13" ht="15" thickBot="1">
      <c r="A63" s="1199" t="s">
        <v>1631</v>
      </c>
      <c r="B63" s="1200"/>
      <c r="C63" s="1201"/>
      <c r="D63" s="1169"/>
      <c r="E63" s="72"/>
      <c r="F63" s="72"/>
      <c r="G63" s="72"/>
      <c r="H63" s="72"/>
      <c r="I63" s="72"/>
      <c r="J63" s="72"/>
      <c r="K63" s="72"/>
      <c r="L63" s="72"/>
      <c r="M63" s="72"/>
    </row>
    <row r="64" spans="1:13" ht="15" hidden="1" customHeight="1" outlineLevel="1">
      <c r="A64" s="984"/>
      <c r="B64" s="985"/>
      <c r="C64" s="986"/>
      <c r="D64" s="1168" t="s">
        <v>179</v>
      </c>
      <c r="E64" s="72"/>
      <c r="F64" s="72"/>
      <c r="G64" s="72"/>
      <c r="H64" s="72"/>
      <c r="I64" s="72"/>
      <c r="J64" s="72"/>
      <c r="K64" s="72"/>
      <c r="L64" s="72"/>
      <c r="M64" s="72"/>
    </row>
    <row r="65" spans="1:13" ht="15" hidden="1" outlineLevel="1" thickBot="1">
      <c r="A65" s="987"/>
      <c r="B65" s="988"/>
      <c r="C65" s="989"/>
      <c r="D65" s="1170"/>
      <c r="E65" s="72"/>
      <c r="F65" s="72"/>
      <c r="G65" s="72"/>
      <c r="H65" s="72"/>
      <c r="I65" s="72"/>
      <c r="J65" s="72"/>
      <c r="K65" s="72"/>
      <c r="L65" s="72"/>
      <c r="M65" s="72"/>
    </row>
    <row r="66" spans="1:13" ht="15" hidden="1" outlineLevel="1" thickBot="1">
      <c r="A66" s="987"/>
      <c r="B66" s="988"/>
      <c r="C66" s="989"/>
      <c r="D66" s="1170"/>
      <c r="E66" s="72"/>
      <c r="F66" s="72"/>
      <c r="G66" s="72"/>
      <c r="H66" s="72"/>
      <c r="I66" s="72"/>
      <c r="J66" s="72"/>
      <c r="K66" s="72"/>
      <c r="L66" s="72"/>
      <c r="M66" s="72"/>
    </row>
    <row r="67" spans="1:13" ht="15" hidden="1" outlineLevel="1" thickBot="1">
      <c r="A67" s="987"/>
      <c r="B67" s="988"/>
      <c r="C67" s="989"/>
      <c r="D67" s="1170"/>
      <c r="E67" s="72"/>
      <c r="F67" s="72"/>
      <c r="G67" s="72"/>
      <c r="H67" s="72"/>
      <c r="I67" s="72"/>
      <c r="J67" s="72"/>
      <c r="K67" s="72"/>
      <c r="L67" s="72"/>
      <c r="M67" s="72"/>
    </row>
    <row r="68" spans="1:13" ht="15" hidden="1" outlineLevel="1" thickBot="1">
      <c r="A68" s="987"/>
      <c r="B68" s="988"/>
      <c r="C68" s="989"/>
      <c r="D68" s="1170"/>
      <c r="E68" s="72"/>
      <c r="F68" s="72"/>
      <c r="G68" s="72"/>
      <c r="H68" s="72"/>
      <c r="I68" s="72"/>
      <c r="J68" s="72"/>
      <c r="K68" s="72"/>
      <c r="L68" s="72"/>
      <c r="M68" s="72"/>
    </row>
    <row r="69" spans="1:13" ht="15" hidden="1" outlineLevel="1" thickBot="1">
      <c r="A69" s="987"/>
      <c r="B69" s="988"/>
      <c r="C69" s="989"/>
      <c r="D69" s="1170"/>
      <c r="E69" s="72"/>
      <c r="F69" s="72"/>
      <c r="G69" s="72"/>
      <c r="H69" s="72"/>
      <c r="I69" s="72"/>
      <c r="J69" s="72"/>
      <c r="K69" s="72"/>
      <c r="L69" s="72"/>
      <c r="M69" s="72"/>
    </row>
    <row r="70" spans="1:13" ht="15" hidden="1" outlineLevel="1" thickBot="1">
      <c r="A70" s="987"/>
      <c r="B70" s="988"/>
      <c r="C70" s="989"/>
      <c r="D70" s="1170"/>
      <c r="E70" s="72"/>
      <c r="F70" s="72"/>
      <c r="G70" s="72"/>
      <c r="H70" s="72"/>
      <c r="I70" s="72"/>
      <c r="J70" s="72"/>
      <c r="K70" s="72"/>
      <c r="L70" s="72"/>
      <c r="M70" s="72"/>
    </row>
    <row r="71" spans="1:13" ht="15" hidden="1" outlineLevel="1" thickBot="1">
      <c r="A71" s="987"/>
      <c r="B71" s="988"/>
      <c r="C71" s="989"/>
      <c r="D71" s="1170"/>
      <c r="E71" s="72"/>
      <c r="F71" s="72"/>
      <c r="G71" s="72"/>
      <c r="H71" s="72"/>
      <c r="I71" s="72"/>
      <c r="J71" s="72"/>
      <c r="K71" s="72"/>
      <c r="L71" s="72"/>
      <c r="M71" s="72"/>
    </row>
    <row r="72" spans="1:13" ht="15" hidden="1" outlineLevel="1" thickBot="1">
      <c r="A72" s="987"/>
      <c r="B72" s="988"/>
      <c r="C72" s="989"/>
      <c r="D72" s="1170"/>
      <c r="E72" s="72"/>
      <c r="F72" s="72"/>
      <c r="G72" s="72"/>
      <c r="H72" s="72"/>
      <c r="I72" s="72"/>
      <c r="J72" s="72"/>
      <c r="K72" s="72"/>
      <c r="L72" s="72"/>
      <c r="M72" s="72"/>
    </row>
    <row r="73" spans="1:13" ht="15" hidden="1" outlineLevel="1" thickBot="1">
      <c r="A73" s="990"/>
      <c r="B73" s="991"/>
      <c r="C73" s="992"/>
      <c r="D73" s="1169"/>
      <c r="E73" s="72"/>
      <c r="F73" s="72"/>
      <c r="G73" s="72"/>
      <c r="H73" s="72"/>
      <c r="I73" s="72"/>
      <c r="J73" s="72"/>
      <c r="K73" s="72"/>
      <c r="L73" s="72"/>
      <c r="M73" s="72"/>
    </row>
    <row r="74" spans="1:13" ht="54.75" customHeight="1" collapsed="1">
      <c r="A74" s="1171" t="s">
        <v>180</v>
      </c>
      <c r="B74" s="1172"/>
      <c r="C74" s="1172"/>
      <c r="D74" s="1168" t="s">
        <v>181</v>
      </c>
      <c r="E74" s="72"/>
      <c r="F74" s="72"/>
      <c r="G74" s="72"/>
      <c r="H74" s="72"/>
      <c r="I74" s="72"/>
      <c r="J74" s="72"/>
      <c r="K74" s="72"/>
      <c r="L74" s="72"/>
      <c r="M74" s="72"/>
    </row>
    <row r="75" spans="1:13" ht="29.4" customHeight="1" thickBot="1">
      <c r="A75" s="1202" t="s">
        <v>1632</v>
      </c>
      <c r="B75" s="1203"/>
      <c r="C75" s="1204"/>
      <c r="D75" s="1169"/>
      <c r="E75" s="72"/>
      <c r="F75" s="72"/>
      <c r="G75" s="72"/>
      <c r="H75" s="72"/>
      <c r="I75" s="72"/>
      <c r="J75" s="72"/>
      <c r="K75" s="72"/>
      <c r="L75" s="72"/>
      <c r="M75" s="72"/>
    </row>
    <row r="76" spans="1:13" hidden="1" outlineLevel="1">
      <c r="A76" s="185"/>
      <c r="B76" s="186"/>
      <c r="C76" s="187"/>
      <c r="D76" s="1168" t="s">
        <v>181</v>
      </c>
      <c r="E76" s="72"/>
      <c r="F76" s="72"/>
      <c r="G76" s="72"/>
      <c r="H76" s="72"/>
      <c r="I76" s="72"/>
      <c r="J76" s="72"/>
      <c r="K76" s="72"/>
      <c r="L76" s="72"/>
      <c r="M76" s="72"/>
    </row>
    <row r="77" spans="1:13" hidden="1" outlineLevel="1">
      <c r="A77" s="179"/>
      <c r="B77" s="180"/>
      <c r="C77" s="181"/>
      <c r="D77" s="1170"/>
      <c r="E77" s="72"/>
      <c r="F77" s="72"/>
      <c r="G77" s="72"/>
      <c r="H77" s="72"/>
      <c r="I77" s="72"/>
      <c r="J77" s="72"/>
      <c r="K77" s="72"/>
      <c r="L77" s="72"/>
      <c r="M77" s="72"/>
    </row>
    <row r="78" spans="1:13" hidden="1" outlineLevel="1">
      <c r="A78" s="179"/>
      <c r="B78" s="180"/>
      <c r="C78" s="181"/>
      <c r="D78" s="1170"/>
      <c r="E78" s="72"/>
      <c r="F78" s="72"/>
      <c r="G78" s="72"/>
      <c r="H78" s="72"/>
      <c r="I78" s="72"/>
      <c r="J78" s="72"/>
      <c r="K78" s="72"/>
      <c r="L78" s="72"/>
      <c r="M78" s="72"/>
    </row>
    <row r="79" spans="1:13" hidden="1" outlineLevel="1">
      <c r="A79" s="179"/>
      <c r="B79" s="180"/>
      <c r="C79" s="181"/>
      <c r="D79" s="1170"/>
      <c r="E79" s="72"/>
      <c r="F79" s="72"/>
      <c r="G79" s="72"/>
      <c r="H79" s="72"/>
      <c r="I79" s="72"/>
      <c r="J79" s="72"/>
      <c r="K79" s="72"/>
      <c r="L79" s="72"/>
      <c r="M79" s="72"/>
    </row>
    <row r="80" spans="1:13" hidden="1" outlineLevel="1">
      <c r="A80" s="179"/>
      <c r="B80" s="180"/>
      <c r="C80" s="181"/>
      <c r="D80" s="1170"/>
      <c r="E80" s="72"/>
      <c r="F80" s="72"/>
      <c r="G80" s="72"/>
      <c r="H80" s="72"/>
      <c r="I80" s="72"/>
      <c r="J80" s="72"/>
      <c r="K80" s="72"/>
      <c r="L80" s="72"/>
      <c r="M80" s="72"/>
    </row>
    <row r="81" spans="1:13" hidden="1" outlineLevel="1">
      <c r="A81" s="179"/>
      <c r="B81" s="180"/>
      <c r="C81" s="181"/>
      <c r="D81" s="1170"/>
      <c r="E81" s="72"/>
      <c r="F81" s="72"/>
      <c r="G81" s="72"/>
      <c r="H81" s="72"/>
      <c r="I81" s="72"/>
      <c r="J81" s="72"/>
      <c r="K81" s="72"/>
      <c r="L81" s="72"/>
      <c r="M81" s="72"/>
    </row>
    <row r="82" spans="1:13" hidden="1" outlineLevel="1">
      <c r="A82" s="179"/>
      <c r="B82" s="180"/>
      <c r="C82" s="181"/>
      <c r="D82" s="1170"/>
      <c r="E82" s="72"/>
      <c r="F82" s="72"/>
      <c r="G82" s="72"/>
      <c r="H82" s="72"/>
      <c r="I82" s="72"/>
      <c r="J82" s="72"/>
      <c r="K82" s="72"/>
      <c r="L82" s="72"/>
      <c r="M82" s="72"/>
    </row>
    <row r="83" spans="1:13" hidden="1" outlineLevel="1">
      <c r="A83" s="179"/>
      <c r="B83" s="180"/>
      <c r="C83" s="181"/>
      <c r="D83" s="1170"/>
      <c r="E83" s="72"/>
      <c r="F83" s="72"/>
      <c r="G83" s="72"/>
      <c r="H83" s="72"/>
      <c r="I83" s="72"/>
      <c r="J83" s="72"/>
      <c r="K83" s="72"/>
      <c r="L83" s="72"/>
      <c r="M83" s="72"/>
    </row>
    <row r="84" spans="1:13" hidden="1" outlineLevel="1">
      <c r="A84" s="179"/>
      <c r="B84" s="180"/>
      <c r="C84" s="181"/>
      <c r="D84" s="1170"/>
      <c r="E84" s="72"/>
      <c r="F84" s="72"/>
      <c r="G84" s="72"/>
      <c r="H84" s="72"/>
      <c r="I84" s="72"/>
      <c r="J84" s="72"/>
      <c r="K84" s="72"/>
      <c r="L84" s="72"/>
      <c r="M84" s="72"/>
    </row>
    <row r="85" spans="1:13" ht="15" hidden="1" outlineLevel="1" thickBot="1">
      <c r="A85" s="182"/>
      <c r="B85" s="183"/>
      <c r="C85" s="184"/>
      <c r="D85" s="1169"/>
      <c r="E85" s="72"/>
      <c r="F85" s="72"/>
      <c r="G85" s="72"/>
      <c r="H85" s="72"/>
      <c r="I85" s="72"/>
      <c r="J85" s="72"/>
      <c r="K85" s="72"/>
      <c r="L85" s="72"/>
      <c r="M85" s="72"/>
    </row>
    <row r="86" spans="1:13" ht="15" customHeight="1" collapsed="1">
      <c r="D86" s="72"/>
      <c r="E86" s="72"/>
      <c r="F86" s="72"/>
      <c r="G86" s="72"/>
      <c r="H86" s="72"/>
      <c r="I86" s="72"/>
      <c r="J86" s="72"/>
      <c r="K86" s="72"/>
      <c r="L86" s="72"/>
      <c r="M86" s="72"/>
    </row>
    <row r="87" spans="1:13">
      <c r="A87" s="72"/>
      <c r="B87" s="72"/>
      <c r="C87" s="72"/>
      <c r="D87" s="72"/>
      <c r="E87" s="72"/>
      <c r="F87" s="72"/>
      <c r="G87" s="72"/>
      <c r="H87" s="72"/>
      <c r="I87" s="72"/>
      <c r="J87" s="72"/>
      <c r="K87" s="72"/>
      <c r="L87" s="72"/>
      <c r="M87" s="72"/>
    </row>
    <row r="88" spans="1:13">
      <c r="A88" s="72"/>
      <c r="B88" s="72"/>
      <c r="C88" s="72"/>
      <c r="D88" s="72"/>
      <c r="E88" s="72"/>
      <c r="F88" s="72"/>
      <c r="G88" s="72"/>
      <c r="H88" s="72"/>
      <c r="I88" s="72"/>
      <c r="J88" s="72"/>
      <c r="K88" s="72"/>
      <c r="L88" s="72"/>
      <c r="M88" s="72"/>
    </row>
    <row r="89" spans="1:13">
      <c r="A89" s="72"/>
      <c r="B89" s="72"/>
      <c r="C89" s="72"/>
      <c r="D89" s="72"/>
      <c r="E89" s="72"/>
      <c r="F89" s="72"/>
      <c r="G89" s="72"/>
      <c r="H89" s="72"/>
      <c r="I89" s="72"/>
      <c r="J89" s="72"/>
      <c r="K89" s="72"/>
      <c r="L89" s="72"/>
      <c r="M89" s="72"/>
    </row>
    <row r="90" spans="1:13">
      <c r="A90" s="72"/>
      <c r="B90" s="72"/>
      <c r="C90" s="72"/>
      <c r="D90" s="72"/>
      <c r="E90" s="72"/>
      <c r="F90" s="72"/>
      <c r="G90" s="72"/>
      <c r="H90" s="72"/>
      <c r="I90" s="72"/>
      <c r="J90" s="72"/>
      <c r="K90" s="72"/>
      <c r="L90" s="72"/>
      <c r="M90" s="72"/>
    </row>
    <row r="91" spans="1:13">
      <c r="A91" s="72"/>
      <c r="B91" s="72"/>
      <c r="C91" s="72"/>
      <c r="D91" s="72"/>
      <c r="E91" s="72"/>
      <c r="F91" s="72"/>
      <c r="G91" s="72"/>
      <c r="H91" s="72"/>
      <c r="I91" s="72"/>
      <c r="J91" s="72"/>
      <c r="K91" s="72"/>
      <c r="L91" s="72"/>
      <c r="M91" s="72"/>
    </row>
    <row r="92" spans="1:13">
      <c r="A92" s="72"/>
      <c r="B92" s="72"/>
      <c r="C92" s="72"/>
      <c r="D92" s="72"/>
      <c r="E92" s="72"/>
      <c r="F92" s="72"/>
      <c r="G92" s="72"/>
      <c r="H92" s="72"/>
      <c r="I92" s="72"/>
      <c r="J92" s="72"/>
      <c r="K92" s="72"/>
      <c r="L92" s="72"/>
      <c r="M92" s="72"/>
    </row>
    <row r="93" spans="1:13">
      <c r="A93" s="72"/>
      <c r="B93" s="72"/>
      <c r="C93" s="72"/>
      <c r="D93" s="72"/>
      <c r="E93" s="72"/>
      <c r="F93" s="72"/>
      <c r="G93" s="72"/>
      <c r="H93" s="72"/>
      <c r="I93" s="72"/>
      <c r="J93" s="72"/>
      <c r="K93" s="72"/>
      <c r="L93" s="72"/>
      <c r="M93" s="72"/>
    </row>
    <row r="94" spans="1:13">
      <c r="A94" s="72"/>
      <c r="B94" s="72"/>
      <c r="C94" s="72"/>
      <c r="D94" s="72"/>
      <c r="E94" s="72"/>
      <c r="F94" s="72"/>
      <c r="G94" s="72"/>
      <c r="H94" s="72"/>
      <c r="I94" s="72"/>
      <c r="J94" s="72"/>
      <c r="K94" s="72"/>
      <c r="L94" s="72"/>
      <c r="M94" s="72"/>
    </row>
    <row r="95" spans="1:13">
      <c r="A95" s="72"/>
      <c r="B95" s="72"/>
      <c r="C95" s="72"/>
      <c r="D95" s="72"/>
      <c r="E95" s="72"/>
      <c r="F95" s="72"/>
      <c r="G95" s="72"/>
      <c r="H95" s="72"/>
      <c r="I95" s="72"/>
      <c r="J95" s="72"/>
      <c r="K95" s="72"/>
      <c r="L95" s="72"/>
      <c r="M95" s="72"/>
    </row>
    <row r="96" spans="1:13">
      <c r="A96" s="72"/>
      <c r="B96" s="72"/>
      <c r="C96" s="72"/>
      <c r="D96" s="72"/>
      <c r="E96" s="72"/>
      <c r="F96" s="72"/>
      <c r="G96" s="72"/>
      <c r="H96" s="72"/>
      <c r="I96" s="72"/>
      <c r="J96" s="72"/>
      <c r="K96" s="72"/>
      <c r="L96" s="72"/>
      <c r="M96" s="72"/>
    </row>
    <row r="97" spans="1:13">
      <c r="A97" s="72"/>
      <c r="B97" s="72"/>
      <c r="C97" s="72"/>
      <c r="D97" s="72"/>
      <c r="E97" s="72"/>
      <c r="F97" s="72"/>
      <c r="G97" s="72"/>
      <c r="H97" s="72"/>
      <c r="I97" s="72"/>
      <c r="J97" s="72"/>
      <c r="K97" s="72"/>
      <c r="L97" s="72"/>
      <c r="M97" s="72"/>
    </row>
    <row r="98" spans="1:13">
      <c r="A98" s="72"/>
      <c r="B98" s="72"/>
      <c r="C98" s="72"/>
      <c r="D98" s="72"/>
      <c r="E98" s="72"/>
      <c r="F98" s="72"/>
      <c r="G98" s="72"/>
      <c r="H98" s="72"/>
      <c r="I98" s="72"/>
      <c r="J98" s="72"/>
      <c r="K98" s="72"/>
      <c r="L98" s="72"/>
      <c r="M98" s="72"/>
    </row>
    <row r="99" spans="1:13">
      <c r="A99" s="72"/>
      <c r="B99" s="72"/>
      <c r="C99" s="72"/>
      <c r="D99" s="72"/>
      <c r="E99" s="72"/>
      <c r="F99" s="72"/>
      <c r="G99" s="72"/>
      <c r="H99" s="72"/>
      <c r="I99" s="72"/>
      <c r="J99" s="72"/>
      <c r="K99" s="72"/>
      <c r="L99" s="72"/>
      <c r="M99" s="72"/>
    </row>
    <row r="100" spans="1:13">
      <c r="A100" s="72"/>
      <c r="B100" s="72"/>
      <c r="C100" s="72"/>
      <c r="D100" s="72"/>
      <c r="E100" s="72"/>
      <c r="F100" s="72"/>
      <c r="G100" s="72"/>
      <c r="H100" s="72"/>
      <c r="I100" s="72"/>
      <c r="J100" s="72"/>
      <c r="K100" s="72"/>
      <c r="L100" s="72"/>
      <c r="M100" s="72"/>
    </row>
    <row r="101" spans="1:13">
      <c r="A101" s="72"/>
      <c r="B101" s="72"/>
      <c r="C101" s="72"/>
      <c r="D101" s="72"/>
      <c r="E101" s="72"/>
      <c r="F101" s="72"/>
      <c r="G101" s="72"/>
      <c r="H101" s="72"/>
      <c r="I101" s="72"/>
      <c r="J101" s="72"/>
      <c r="K101" s="72"/>
      <c r="L101" s="72"/>
      <c r="M101" s="72"/>
    </row>
    <row r="102" spans="1:13">
      <c r="A102" s="72"/>
      <c r="B102" s="72"/>
      <c r="C102" s="72"/>
      <c r="D102" s="72"/>
      <c r="E102" s="72"/>
      <c r="F102" s="72"/>
      <c r="G102" s="72"/>
      <c r="H102" s="72"/>
      <c r="I102" s="72"/>
      <c r="J102" s="72"/>
      <c r="K102" s="72"/>
      <c r="L102" s="72"/>
      <c r="M102" s="72"/>
    </row>
    <row r="103" spans="1:13">
      <c r="A103" s="72"/>
      <c r="B103" s="72"/>
      <c r="C103" s="72"/>
      <c r="D103" s="72"/>
      <c r="E103" s="72"/>
      <c r="F103" s="72"/>
      <c r="G103" s="72"/>
      <c r="H103" s="72"/>
      <c r="I103" s="72"/>
      <c r="J103" s="72"/>
      <c r="K103" s="72"/>
      <c r="L103" s="72"/>
      <c r="M103" s="72"/>
    </row>
    <row r="104" spans="1:13">
      <c r="A104" s="72"/>
      <c r="B104" s="72"/>
      <c r="C104" s="72"/>
      <c r="D104" s="72"/>
      <c r="E104" s="72"/>
      <c r="F104" s="72"/>
      <c r="G104" s="72"/>
      <c r="H104" s="72"/>
      <c r="I104" s="72"/>
      <c r="J104" s="72"/>
      <c r="K104" s="72"/>
      <c r="L104" s="72"/>
      <c r="M104" s="72"/>
    </row>
    <row r="105" spans="1:13">
      <c r="A105" s="72"/>
      <c r="B105" s="72"/>
      <c r="C105" s="72"/>
      <c r="D105" s="72"/>
      <c r="E105" s="72"/>
      <c r="F105" s="72"/>
      <c r="G105" s="72"/>
      <c r="H105" s="72"/>
      <c r="I105" s="72"/>
      <c r="J105" s="72"/>
      <c r="K105" s="72"/>
      <c r="L105" s="72"/>
      <c r="M105" s="72"/>
    </row>
    <row r="106" spans="1:13">
      <c r="A106" s="72"/>
      <c r="B106" s="72"/>
      <c r="C106" s="72"/>
      <c r="D106" s="72"/>
      <c r="E106" s="72"/>
      <c r="F106" s="72"/>
      <c r="G106" s="72"/>
      <c r="H106" s="72"/>
      <c r="I106" s="72"/>
      <c r="J106" s="72"/>
      <c r="K106" s="72"/>
      <c r="L106" s="72"/>
      <c r="M106" s="72"/>
    </row>
    <row r="107" spans="1:13">
      <c r="A107" s="72"/>
      <c r="B107" s="72"/>
      <c r="C107" s="72"/>
      <c r="D107" s="72"/>
      <c r="E107" s="72"/>
      <c r="F107" s="72"/>
      <c r="G107" s="72"/>
      <c r="H107" s="72"/>
      <c r="I107" s="72"/>
      <c r="J107" s="72"/>
      <c r="K107" s="72"/>
      <c r="L107" s="72"/>
      <c r="M107" s="72"/>
    </row>
    <row r="108" spans="1:13">
      <c r="A108" s="72"/>
      <c r="B108" s="72"/>
      <c r="C108" s="72"/>
      <c r="D108" s="72"/>
      <c r="E108" s="72"/>
      <c r="F108" s="72"/>
      <c r="G108" s="72"/>
      <c r="H108" s="72"/>
      <c r="I108" s="72"/>
      <c r="J108" s="72"/>
      <c r="K108" s="72"/>
      <c r="L108" s="72"/>
      <c r="M108" s="72"/>
    </row>
    <row r="109" spans="1:13">
      <c r="A109" s="72"/>
      <c r="B109" s="72"/>
      <c r="C109" s="72"/>
      <c r="D109" s="72"/>
      <c r="E109" s="72"/>
      <c r="F109" s="72"/>
      <c r="G109" s="72"/>
      <c r="H109" s="72"/>
      <c r="I109" s="72"/>
      <c r="J109" s="72"/>
      <c r="K109" s="72"/>
      <c r="L109" s="72"/>
      <c r="M109" s="72"/>
    </row>
    <row r="110" spans="1:13">
      <c r="A110" s="72"/>
      <c r="B110" s="72"/>
      <c r="C110" s="72"/>
      <c r="D110" s="72"/>
      <c r="E110" s="72"/>
      <c r="F110" s="72"/>
      <c r="G110" s="72"/>
      <c r="H110" s="72"/>
      <c r="I110" s="72"/>
      <c r="J110" s="72"/>
      <c r="K110" s="72"/>
      <c r="L110" s="72"/>
      <c r="M110" s="72"/>
    </row>
    <row r="111" spans="1:13">
      <c r="A111" s="72"/>
      <c r="B111" s="72"/>
      <c r="C111" s="72"/>
      <c r="D111" s="72"/>
      <c r="E111" s="72"/>
      <c r="F111" s="72"/>
      <c r="G111" s="72"/>
      <c r="H111" s="72"/>
      <c r="I111" s="72"/>
      <c r="J111" s="72"/>
      <c r="K111" s="72"/>
      <c r="L111" s="72"/>
      <c r="M111" s="72"/>
    </row>
    <row r="112" spans="1:13">
      <c r="A112" s="72"/>
      <c r="B112" s="72"/>
      <c r="C112" s="72"/>
      <c r="D112" s="72"/>
      <c r="E112" s="72"/>
      <c r="F112" s="72"/>
      <c r="G112" s="72"/>
      <c r="H112" s="72"/>
      <c r="I112" s="72"/>
      <c r="J112" s="72"/>
      <c r="K112" s="72"/>
      <c r="L112" s="72"/>
      <c r="M112" s="72"/>
    </row>
    <row r="113" spans="1:13">
      <c r="A113" s="72"/>
      <c r="B113" s="72"/>
      <c r="C113" s="72"/>
      <c r="D113" s="72"/>
      <c r="E113" s="72"/>
      <c r="F113" s="72"/>
      <c r="G113" s="72"/>
      <c r="H113" s="72"/>
      <c r="I113" s="72"/>
      <c r="J113" s="72"/>
      <c r="K113" s="72"/>
      <c r="L113" s="72"/>
      <c r="M113" s="72"/>
    </row>
    <row r="114" spans="1:13">
      <c r="A114" s="72"/>
      <c r="B114" s="72"/>
      <c r="C114" s="72"/>
      <c r="D114" s="72"/>
      <c r="E114" s="72"/>
      <c r="F114" s="72"/>
      <c r="G114" s="72"/>
      <c r="H114" s="72"/>
      <c r="I114" s="72"/>
      <c r="J114" s="72"/>
      <c r="K114" s="72"/>
      <c r="L114" s="72"/>
      <c r="M114" s="72"/>
    </row>
    <row r="115" spans="1:13">
      <c r="A115" s="72"/>
      <c r="B115" s="72"/>
      <c r="C115" s="72"/>
      <c r="D115" s="72"/>
      <c r="E115" s="72"/>
      <c r="F115" s="72"/>
      <c r="G115" s="72"/>
      <c r="H115" s="72"/>
      <c r="I115" s="72"/>
      <c r="J115" s="72"/>
      <c r="K115" s="72"/>
      <c r="L115" s="72"/>
      <c r="M115" s="72"/>
    </row>
    <row r="116" spans="1:13">
      <c r="A116" s="72"/>
      <c r="B116" s="72"/>
      <c r="C116" s="72"/>
      <c r="D116" s="72"/>
      <c r="E116" s="72"/>
      <c r="F116" s="72"/>
      <c r="G116" s="72"/>
      <c r="H116" s="72"/>
      <c r="I116" s="72"/>
      <c r="J116" s="72"/>
      <c r="K116" s="72"/>
      <c r="L116" s="72"/>
      <c r="M116" s="72"/>
    </row>
    <row r="117" spans="1:13">
      <c r="A117" s="72"/>
      <c r="B117" s="72"/>
      <c r="C117" s="72"/>
      <c r="D117" s="72"/>
      <c r="E117" s="72"/>
      <c r="F117" s="72"/>
      <c r="G117" s="72"/>
      <c r="H117" s="72"/>
      <c r="I117" s="72"/>
      <c r="J117" s="72"/>
      <c r="K117" s="72"/>
      <c r="L117" s="72"/>
      <c r="M117" s="72"/>
    </row>
    <row r="118" spans="1:13">
      <c r="A118" s="72"/>
      <c r="B118" s="72"/>
      <c r="C118" s="72"/>
      <c r="D118" s="72"/>
      <c r="E118" s="72"/>
      <c r="F118" s="72"/>
      <c r="G118" s="72"/>
      <c r="H118" s="72"/>
      <c r="I118" s="72"/>
      <c r="J118" s="72"/>
      <c r="K118" s="72"/>
      <c r="L118" s="72"/>
      <c r="M118" s="72"/>
    </row>
    <row r="119" spans="1:13">
      <c r="A119" s="72"/>
      <c r="B119" s="72"/>
      <c r="C119" s="72"/>
      <c r="D119" s="72"/>
      <c r="E119" s="72"/>
      <c r="F119" s="72"/>
      <c r="G119" s="72"/>
      <c r="H119" s="72"/>
      <c r="I119" s="72"/>
      <c r="J119" s="72"/>
      <c r="K119" s="72"/>
      <c r="L119" s="72"/>
      <c r="M119" s="72"/>
    </row>
    <row r="120" spans="1:13">
      <c r="A120" s="72"/>
      <c r="B120" s="72"/>
      <c r="C120" s="72"/>
      <c r="D120" s="72"/>
      <c r="E120" s="72"/>
      <c r="F120" s="72"/>
      <c r="G120" s="72"/>
      <c r="H120" s="72"/>
      <c r="I120" s="72"/>
      <c r="J120" s="72"/>
      <c r="K120" s="72"/>
      <c r="L120" s="72"/>
      <c r="M120" s="72"/>
    </row>
    <row r="121" spans="1:13">
      <c r="A121" s="72"/>
      <c r="B121" s="72"/>
      <c r="C121" s="72"/>
      <c r="D121" s="72"/>
      <c r="E121" s="72"/>
      <c r="F121" s="72"/>
      <c r="G121" s="72"/>
      <c r="H121" s="72"/>
      <c r="I121" s="72"/>
      <c r="J121" s="72"/>
      <c r="K121" s="72"/>
      <c r="L121" s="72"/>
      <c r="M121" s="72"/>
    </row>
    <row r="122" spans="1:13">
      <c r="A122" s="72"/>
      <c r="B122" s="72"/>
      <c r="C122" s="72"/>
      <c r="D122" s="72"/>
      <c r="E122" s="72"/>
      <c r="F122" s="72"/>
      <c r="G122" s="72"/>
      <c r="H122" s="72"/>
      <c r="I122" s="72"/>
      <c r="J122" s="72"/>
      <c r="K122" s="72"/>
      <c r="L122" s="72"/>
      <c r="M122" s="72"/>
    </row>
    <row r="123" spans="1:13">
      <c r="A123" s="72"/>
      <c r="B123" s="72"/>
      <c r="C123" s="72"/>
      <c r="D123" s="72"/>
      <c r="E123" s="72"/>
      <c r="F123" s="72"/>
      <c r="G123" s="72"/>
      <c r="H123" s="72"/>
      <c r="I123" s="72"/>
      <c r="J123" s="72"/>
      <c r="K123" s="72"/>
      <c r="L123" s="72"/>
      <c r="M123" s="72"/>
    </row>
    <row r="124" spans="1:13">
      <c r="A124" s="72"/>
      <c r="B124" s="72"/>
      <c r="C124" s="72"/>
      <c r="D124" s="72"/>
      <c r="E124" s="72"/>
      <c r="F124" s="72"/>
      <c r="G124" s="72"/>
      <c r="H124" s="72"/>
      <c r="I124" s="72"/>
      <c r="J124" s="72"/>
      <c r="K124" s="72"/>
      <c r="L124" s="72"/>
      <c r="M124" s="72"/>
    </row>
    <row r="125" spans="1:13">
      <c r="A125" s="72"/>
      <c r="B125" s="72"/>
      <c r="C125" s="72"/>
      <c r="D125" s="72"/>
      <c r="E125" s="72"/>
      <c r="F125" s="72"/>
      <c r="G125" s="72"/>
      <c r="H125" s="72"/>
      <c r="I125" s="72"/>
      <c r="J125" s="72"/>
      <c r="K125" s="72"/>
      <c r="L125" s="72"/>
      <c r="M125" s="72"/>
    </row>
    <row r="126" spans="1:13">
      <c r="A126" s="72"/>
      <c r="B126" s="72"/>
      <c r="C126" s="72"/>
      <c r="D126" s="72"/>
      <c r="E126" s="72"/>
      <c r="F126" s="72"/>
      <c r="G126" s="72"/>
      <c r="H126" s="72"/>
      <c r="I126" s="72"/>
      <c r="J126" s="72"/>
      <c r="K126" s="72"/>
      <c r="L126" s="72"/>
      <c r="M126" s="72"/>
    </row>
    <row r="127" spans="1:13">
      <c r="A127" s="72"/>
      <c r="B127" s="72"/>
      <c r="C127" s="72"/>
      <c r="D127" s="72"/>
      <c r="E127" s="72"/>
      <c r="F127" s="72"/>
      <c r="G127" s="72"/>
      <c r="H127" s="72"/>
      <c r="I127" s="72"/>
      <c r="J127" s="72"/>
      <c r="K127" s="72"/>
      <c r="L127" s="72"/>
      <c r="M127" s="72"/>
    </row>
    <row r="128" spans="1:13">
      <c r="A128" s="72"/>
      <c r="B128" s="72"/>
      <c r="C128" s="72"/>
      <c r="D128" s="72"/>
      <c r="E128" s="72"/>
      <c r="F128" s="72"/>
      <c r="G128" s="72"/>
      <c r="H128" s="72"/>
      <c r="I128" s="72"/>
      <c r="J128" s="72"/>
      <c r="K128" s="72"/>
      <c r="L128" s="72"/>
      <c r="M128" s="72"/>
    </row>
    <row r="129" spans="1:13">
      <c r="A129" s="72"/>
      <c r="B129" s="72"/>
      <c r="C129" s="72"/>
      <c r="D129" s="72"/>
      <c r="E129" s="72"/>
      <c r="F129" s="72"/>
      <c r="G129" s="72"/>
      <c r="H129" s="72"/>
      <c r="I129" s="72"/>
      <c r="J129" s="72"/>
      <c r="K129" s="72"/>
      <c r="L129" s="72"/>
      <c r="M129" s="72"/>
    </row>
    <row r="130" spans="1:13">
      <c r="A130" s="72"/>
      <c r="B130" s="72"/>
      <c r="C130" s="72"/>
      <c r="D130" s="72"/>
      <c r="E130" s="72"/>
      <c r="F130" s="72"/>
      <c r="G130" s="72"/>
      <c r="H130" s="72"/>
      <c r="I130" s="72"/>
      <c r="J130" s="72"/>
      <c r="K130" s="72"/>
      <c r="L130" s="72"/>
      <c r="M130" s="72"/>
    </row>
    <row r="131" spans="1:13">
      <c r="A131" s="72"/>
      <c r="B131" s="72"/>
      <c r="C131" s="72"/>
      <c r="D131" s="72"/>
      <c r="E131" s="72"/>
      <c r="F131" s="72"/>
      <c r="G131" s="72"/>
      <c r="H131" s="72"/>
      <c r="I131" s="72"/>
      <c r="J131" s="72"/>
      <c r="K131" s="72"/>
      <c r="L131" s="72"/>
      <c r="M131" s="72"/>
    </row>
    <row r="132" spans="1:13">
      <c r="A132" s="72"/>
      <c r="B132" s="72"/>
      <c r="C132" s="72"/>
      <c r="D132" s="72"/>
      <c r="E132" s="72"/>
      <c r="F132" s="72"/>
      <c r="G132" s="72"/>
      <c r="H132" s="72"/>
      <c r="I132" s="72"/>
      <c r="J132" s="72"/>
      <c r="K132" s="72"/>
      <c r="L132" s="72"/>
      <c r="M132" s="72"/>
    </row>
    <row r="133" spans="1:13">
      <c r="A133" s="72"/>
      <c r="B133" s="72"/>
      <c r="C133" s="72"/>
      <c r="D133" s="72"/>
      <c r="E133" s="72"/>
      <c r="F133" s="72"/>
      <c r="G133" s="72"/>
      <c r="H133" s="72"/>
      <c r="I133" s="72"/>
      <c r="J133" s="72"/>
      <c r="K133" s="72"/>
      <c r="L133" s="72"/>
      <c r="M133" s="72"/>
    </row>
    <row r="134" spans="1:13">
      <c r="A134" s="72"/>
      <c r="B134" s="72"/>
      <c r="C134" s="72"/>
      <c r="D134" s="72"/>
      <c r="E134" s="72"/>
      <c r="F134" s="72"/>
      <c r="G134" s="72"/>
      <c r="H134" s="72"/>
      <c r="I134" s="72"/>
      <c r="J134" s="72"/>
      <c r="K134" s="72"/>
      <c r="L134" s="72"/>
      <c r="M134" s="72"/>
    </row>
    <row r="135" spans="1:13">
      <c r="A135" s="72"/>
      <c r="B135" s="72"/>
      <c r="C135" s="72"/>
      <c r="D135" s="72"/>
      <c r="E135" s="72"/>
      <c r="F135" s="72"/>
      <c r="G135" s="72"/>
      <c r="H135" s="72"/>
      <c r="I135" s="72"/>
      <c r="J135" s="72"/>
      <c r="K135" s="72"/>
      <c r="L135" s="72"/>
      <c r="M135" s="72"/>
    </row>
    <row r="136" spans="1:13">
      <c r="A136" s="72"/>
      <c r="B136" s="72"/>
      <c r="C136" s="72"/>
      <c r="D136" s="72"/>
      <c r="E136" s="72"/>
      <c r="F136" s="72"/>
      <c r="G136" s="72"/>
      <c r="H136" s="72"/>
      <c r="I136" s="72"/>
      <c r="J136" s="72"/>
      <c r="K136" s="72"/>
      <c r="L136" s="72"/>
      <c r="M136" s="72"/>
    </row>
    <row r="137" spans="1:13">
      <c r="A137" s="72"/>
      <c r="B137" s="72"/>
      <c r="C137" s="72"/>
      <c r="D137" s="72"/>
      <c r="E137" s="72"/>
      <c r="F137" s="72"/>
      <c r="G137" s="72"/>
      <c r="H137" s="72"/>
      <c r="I137" s="72"/>
      <c r="J137" s="72"/>
      <c r="K137" s="72"/>
      <c r="L137" s="72"/>
      <c r="M137" s="72"/>
    </row>
    <row r="138" spans="1:13">
      <c r="A138" s="72"/>
      <c r="B138" s="72"/>
      <c r="C138" s="72"/>
      <c r="D138" s="72"/>
      <c r="E138" s="72"/>
      <c r="F138" s="72"/>
      <c r="G138" s="72"/>
      <c r="H138" s="72"/>
      <c r="I138" s="72"/>
      <c r="J138" s="72"/>
      <c r="K138" s="72"/>
      <c r="L138" s="72"/>
      <c r="M138" s="72"/>
    </row>
    <row r="139" spans="1:13">
      <c r="A139" s="72"/>
      <c r="B139" s="72"/>
      <c r="C139" s="72"/>
      <c r="D139" s="72"/>
      <c r="E139" s="72"/>
      <c r="F139" s="72"/>
      <c r="G139" s="72"/>
      <c r="H139" s="72"/>
      <c r="I139" s="72"/>
      <c r="J139" s="72"/>
      <c r="K139" s="72"/>
      <c r="L139" s="72"/>
      <c r="M139" s="72"/>
    </row>
    <row r="140" spans="1:13">
      <c r="A140" s="72"/>
      <c r="B140" s="72"/>
      <c r="C140" s="72"/>
      <c r="D140" s="72"/>
      <c r="E140" s="72"/>
      <c r="F140" s="72"/>
      <c r="G140" s="72"/>
      <c r="H140" s="72"/>
      <c r="I140" s="72"/>
      <c r="J140" s="72"/>
      <c r="K140" s="72"/>
      <c r="L140" s="72"/>
      <c r="M140" s="72"/>
    </row>
    <row r="141" spans="1:13">
      <c r="A141" s="72"/>
      <c r="B141" s="72"/>
      <c r="C141" s="72"/>
      <c r="D141" s="72"/>
      <c r="E141" s="72"/>
      <c r="F141" s="72"/>
      <c r="G141" s="72"/>
      <c r="H141" s="72"/>
      <c r="I141" s="72"/>
      <c r="J141" s="72"/>
      <c r="K141" s="72"/>
      <c r="L141" s="72"/>
      <c r="M141" s="72"/>
    </row>
    <row r="142" spans="1:13">
      <c r="A142" s="72"/>
      <c r="B142" s="72"/>
      <c r="C142" s="72"/>
      <c r="D142" s="72"/>
      <c r="E142" s="72"/>
      <c r="F142" s="72"/>
      <c r="G142" s="72"/>
      <c r="H142" s="72"/>
      <c r="I142" s="72"/>
      <c r="J142" s="72"/>
      <c r="K142" s="72"/>
      <c r="L142" s="72"/>
      <c r="M142" s="72"/>
    </row>
    <row r="143" spans="1:13">
      <c r="A143" s="72"/>
      <c r="B143" s="72"/>
      <c r="C143" s="72"/>
      <c r="D143" s="72"/>
      <c r="E143" s="72"/>
      <c r="F143" s="72"/>
      <c r="G143" s="72"/>
      <c r="H143" s="72"/>
      <c r="I143" s="72"/>
      <c r="J143" s="72"/>
      <c r="K143" s="72"/>
      <c r="L143" s="72"/>
      <c r="M143" s="72"/>
    </row>
    <row r="144" spans="1:13">
      <c r="A144" s="72"/>
      <c r="B144" s="72"/>
      <c r="C144" s="72"/>
      <c r="D144" s="72"/>
      <c r="E144" s="72"/>
      <c r="F144" s="72"/>
      <c r="G144" s="72"/>
      <c r="H144" s="72"/>
      <c r="I144" s="72"/>
      <c r="J144" s="72"/>
      <c r="K144" s="72"/>
      <c r="L144" s="72"/>
      <c r="M144" s="72"/>
    </row>
    <row r="145" spans="1:13">
      <c r="A145" s="72"/>
      <c r="B145" s="72"/>
      <c r="C145" s="72"/>
      <c r="D145" s="72"/>
      <c r="E145" s="72"/>
      <c r="F145" s="72"/>
      <c r="G145" s="72"/>
      <c r="H145" s="72"/>
      <c r="I145" s="72"/>
      <c r="J145" s="72"/>
      <c r="K145" s="72"/>
      <c r="L145" s="72"/>
      <c r="M145" s="72"/>
    </row>
    <row r="146" spans="1:13">
      <c r="A146" s="72"/>
      <c r="B146" s="72"/>
      <c r="C146" s="72"/>
      <c r="D146" s="72"/>
      <c r="E146" s="72"/>
      <c r="F146" s="72"/>
      <c r="G146" s="72"/>
      <c r="H146" s="72"/>
      <c r="I146" s="72"/>
      <c r="J146" s="72"/>
      <c r="K146" s="72"/>
      <c r="L146" s="72"/>
      <c r="M146" s="72"/>
    </row>
    <row r="147" spans="1:13">
      <c r="A147" s="72"/>
      <c r="B147" s="72"/>
      <c r="C147" s="72"/>
      <c r="D147" s="72"/>
      <c r="E147" s="72"/>
      <c r="F147" s="72"/>
      <c r="G147" s="72"/>
      <c r="H147" s="72"/>
      <c r="I147" s="72"/>
      <c r="J147" s="72"/>
      <c r="K147" s="72"/>
      <c r="L147" s="72"/>
      <c r="M147" s="72"/>
    </row>
    <row r="148" spans="1:13">
      <c r="A148" s="72"/>
      <c r="B148" s="72"/>
      <c r="C148" s="72"/>
      <c r="D148" s="72"/>
      <c r="E148" s="72"/>
      <c r="F148" s="72"/>
      <c r="G148" s="72"/>
      <c r="H148" s="72"/>
      <c r="I148" s="72"/>
      <c r="J148" s="72"/>
      <c r="K148" s="72"/>
      <c r="L148" s="72"/>
      <c r="M148" s="72"/>
    </row>
    <row r="149" spans="1:13">
      <c r="A149" s="72"/>
      <c r="B149" s="72"/>
      <c r="C149" s="72"/>
      <c r="D149" s="72"/>
      <c r="E149" s="72"/>
      <c r="F149" s="72"/>
      <c r="G149" s="72"/>
      <c r="H149" s="72"/>
      <c r="I149" s="72"/>
      <c r="J149" s="72"/>
      <c r="K149" s="72"/>
      <c r="L149" s="72"/>
      <c r="M149" s="72"/>
    </row>
    <row r="150" spans="1:13">
      <c r="A150" s="72"/>
      <c r="B150" s="72"/>
      <c r="C150" s="72"/>
      <c r="D150" s="72"/>
      <c r="E150" s="72"/>
      <c r="F150" s="72"/>
      <c r="G150" s="72"/>
      <c r="H150" s="72"/>
      <c r="I150" s="72"/>
      <c r="J150" s="72"/>
      <c r="K150" s="72"/>
      <c r="L150" s="72"/>
      <c r="M150" s="72"/>
    </row>
    <row r="151" spans="1:13">
      <c r="A151" s="72"/>
      <c r="B151" s="72"/>
      <c r="C151" s="72"/>
      <c r="D151" s="72"/>
      <c r="E151" s="72"/>
      <c r="F151" s="72"/>
      <c r="G151" s="72"/>
      <c r="H151" s="72"/>
      <c r="I151" s="72"/>
      <c r="J151" s="72"/>
      <c r="K151" s="72"/>
      <c r="L151" s="72"/>
      <c r="M151" s="72"/>
    </row>
    <row r="152" spans="1:13">
      <c r="A152" s="72"/>
      <c r="B152" s="72"/>
      <c r="C152" s="72"/>
      <c r="D152" s="72"/>
      <c r="E152" s="72"/>
      <c r="F152" s="72"/>
      <c r="G152" s="72"/>
      <c r="H152" s="72"/>
      <c r="I152" s="72"/>
      <c r="J152" s="72"/>
      <c r="K152" s="72"/>
      <c r="L152" s="72"/>
      <c r="M152" s="72"/>
    </row>
    <row r="153" spans="1:13">
      <c r="A153" s="72"/>
      <c r="B153" s="72"/>
      <c r="C153" s="72"/>
      <c r="D153" s="72"/>
      <c r="E153" s="72"/>
      <c r="F153" s="72"/>
      <c r="G153" s="72"/>
      <c r="H153" s="72"/>
      <c r="I153" s="72"/>
      <c r="J153" s="72"/>
      <c r="K153" s="72"/>
      <c r="L153" s="72"/>
      <c r="M153" s="72"/>
    </row>
    <row r="154" spans="1:13">
      <c r="A154" s="72"/>
      <c r="B154" s="72"/>
      <c r="C154" s="72"/>
      <c r="D154" s="72"/>
      <c r="E154" s="72"/>
      <c r="F154" s="72"/>
      <c r="G154" s="72"/>
      <c r="H154" s="72"/>
      <c r="I154" s="72"/>
      <c r="J154" s="72"/>
      <c r="K154" s="72"/>
      <c r="L154" s="72"/>
      <c r="M154" s="72"/>
    </row>
    <row r="155" spans="1:13">
      <c r="A155" s="72"/>
      <c r="B155" s="72"/>
      <c r="C155" s="72"/>
      <c r="D155" s="72"/>
      <c r="E155" s="72"/>
      <c r="F155" s="72"/>
      <c r="G155" s="72"/>
      <c r="H155" s="72"/>
      <c r="I155" s="72"/>
      <c r="J155" s="72"/>
      <c r="K155" s="72"/>
      <c r="L155" s="72"/>
      <c r="M155" s="72"/>
    </row>
    <row r="156" spans="1:13">
      <c r="A156" s="72"/>
      <c r="B156" s="72"/>
      <c r="C156" s="72"/>
      <c r="D156" s="72"/>
      <c r="E156" s="72"/>
      <c r="F156" s="72"/>
      <c r="G156" s="72"/>
      <c r="H156" s="72"/>
      <c r="I156" s="72"/>
      <c r="J156" s="72"/>
      <c r="K156" s="72"/>
      <c r="L156" s="72"/>
      <c r="M156" s="72"/>
    </row>
    <row r="157" spans="1:13">
      <c r="A157" s="72"/>
      <c r="B157" s="72"/>
      <c r="C157" s="72"/>
      <c r="D157" s="72"/>
      <c r="E157" s="72"/>
      <c r="F157" s="72"/>
      <c r="G157" s="72"/>
      <c r="H157" s="72"/>
      <c r="I157" s="72"/>
      <c r="J157" s="72"/>
      <c r="K157" s="72"/>
      <c r="L157" s="72"/>
      <c r="M157" s="72"/>
    </row>
    <row r="158" spans="1:13">
      <c r="A158" s="72"/>
      <c r="B158" s="72"/>
      <c r="C158" s="72"/>
      <c r="D158" s="72"/>
      <c r="E158" s="72"/>
      <c r="F158" s="72"/>
      <c r="G158" s="72"/>
      <c r="H158" s="72"/>
      <c r="I158" s="72"/>
      <c r="J158" s="72"/>
      <c r="K158" s="72"/>
      <c r="L158" s="72"/>
      <c r="M158" s="72"/>
    </row>
    <row r="159" spans="1:13">
      <c r="A159" s="72"/>
      <c r="B159" s="72"/>
      <c r="C159" s="72"/>
      <c r="D159" s="72"/>
      <c r="E159" s="72"/>
      <c r="F159" s="72"/>
      <c r="G159" s="72"/>
      <c r="H159" s="72"/>
      <c r="I159" s="72"/>
      <c r="J159" s="72"/>
      <c r="K159" s="72"/>
      <c r="L159" s="72"/>
      <c r="M159" s="72"/>
    </row>
    <row r="160" spans="1:13">
      <c r="A160" s="72"/>
      <c r="B160" s="72"/>
      <c r="C160" s="72"/>
      <c r="D160" s="72"/>
      <c r="E160" s="72"/>
      <c r="F160" s="72"/>
      <c r="G160" s="72"/>
      <c r="H160" s="72"/>
      <c r="I160" s="72"/>
      <c r="J160" s="72"/>
      <c r="K160" s="72"/>
      <c r="L160" s="72"/>
      <c r="M160" s="72"/>
    </row>
    <row r="161" spans="1:13">
      <c r="A161" s="72"/>
      <c r="B161" s="72"/>
      <c r="C161" s="72"/>
      <c r="D161" s="72"/>
      <c r="E161" s="72"/>
      <c r="F161" s="72"/>
      <c r="G161" s="72"/>
      <c r="H161" s="72"/>
      <c r="I161" s="72"/>
      <c r="J161" s="72"/>
      <c r="K161" s="72"/>
      <c r="L161" s="72"/>
      <c r="M161" s="72"/>
    </row>
    <row r="162" spans="1:13">
      <c r="A162" s="72"/>
      <c r="B162" s="72"/>
      <c r="C162" s="72"/>
      <c r="D162" s="72"/>
      <c r="E162" s="72"/>
      <c r="F162" s="72"/>
      <c r="G162" s="72"/>
      <c r="H162" s="72"/>
      <c r="I162" s="72"/>
      <c r="J162" s="72"/>
      <c r="K162" s="72"/>
      <c r="L162" s="72"/>
      <c r="M162" s="72"/>
    </row>
    <row r="163" spans="1:13">
      <c r="A163" s="72"/>
      <c r="B163" s="72"/>
      <c r="C163" s="72"/>
      <c r="D163" s="72"/>
      <c r="E163" s="72"/>
      <c r="F163" s="72"/>
      <c r="G163" s="72"/>
      <c r="H163" s="72"/>
      <c r="I163" s="72"/>
      <c r="J163" s="72"/>
      <c r="K163" s="72"/>
      <c r="L163" s="72"/>
      <c r="M163" s="72"/>
    </row>
    <row r="164" spans="1:13">
      <c r="A164" s="72"/>
      <c r="B164" s="72"/>
      <c r="C164" s="72"/>
      <c r="D164" s="72"/>
      <c r="E164" s="72"/>
      <c r="F164" s="72"/>
      <c r="G164" s="72"/>
      <c r="H164" s="72"/>
      <c r="I164" s="72"/>
      <c r="J164" s="72"/>
      <c r="K164" s="72"/>
      <c r="L164" s="72"/>
      <c r="M164" s="72"/>
    </row>
    <row r="165" spans="1:13">
      <c r="A165" s="72"/>
      <c r="B165" s="72"/>
      <c r="C165" s="72"/>
      <c r="D165" s="72"/>
      <c r="E165" s="72"/>
      <c r="F165" s="72"/>
      <c r="G165" s="72"/>
      <c r="H165" s="72"/>
      <c r="I165" s="72"/>
      <c r="J165" s="72"/>
      <c r="K165" s="72"/>
      <c r="L165" s="72"/>
      <c r="M165" s="72"/>
    </row>
    <row r="166" spans="1:13">
      <c r="A166" s="72"/>
      <c r="B166" s="72"/>
      <c r="C166" s="72"/>
      <c r="D166" s="72"/>
      <c r="E166" s="72"/>
      <c r="F166" s="72"/>
      <c r="G166" s="72"/>
      <c r="H166" s="72"/>
      <c r="I166" s="72"/>
      <c r="J166" s="72"/>
      <c r="K166" s="72"/>
      <c r="L166" s="72"/>
      <c r="M166" s="72"/>
    </row>
    <row r="167" spans="1:13">
      <c r="A167" s="72"/>
      <c r="B167" s="72"/>
      <c r="C167" s="72"/>
      <c r="D167" s="72"/>
      <c r="E167" s="72"/>
      <c r="F167" s="72"/>
      <c r="G167" s="72"/>
      <c r="H167" s="72"/>
      <c r="I167" s="72"/>
      <c r="J167" s="72"/>
      <c r="K167" s="72"/>
      <c r="L167" s="72"/>
      <c r="M167" s="72"/>
    </row>
    <row r="168" spans="1:13">
      <c r="A168" s="72"/>
      <c r="B168" s="72"/>
      <c r="C168" s="72"/>
      <c r="D168" s="72"/>
      <c r="E168" s="72"/>
      <c r="F168" s="72"/>
      <c r="G168" s="72"/>
      <c r="H168" s="72"/>
      <c r="I168" s="72"/>
      <c r="J168" s="72"/>
      <c r="K168" s="72"/>
      <c r="L168" s="72"/>
      <c r="M168" s="72"/>
    </row>
    <row r="169" spans="1:13">
      <c r="A169" s="72"/>
      <c r="B169" s="72"/>
      <c r="C169" s="72"/>
      <c r="D169" s="72"/>
      <c r="E169" s="72"/>
      <c r="F169" s="72"/>
      <c r="G169" s="72"/>
      <c r="H169" s="72"/>
      <c r="I169" s="72"/>
      <c r="J169" s="72"/>
      <c r="K169" s="72"/>
      <c r="L169" s="72"/>
      <c r="M169" s="72"/>
    </row>
    <row r="170" spans="1:13">
      <c r="A170" s="72"/>
      <c r="B170" s="72"/>
      <c r="C170" s="72"/>
      <c r="D170" s="72"/>
      <c r="E170" s="72"/>
      <c r="F170" s="72"/>
      <c r="G170" s="72"/>
      <c r="H170" s="72"/>
      <c r="I170" s="72"/>
      <c r="J170" s="72"/>
      <c r="K170" s="72"/>
      <c r="L170" s="72"/>
      <c r="M170" s="72"/>
    </row>
    <row r="171" spans="1:13">
      <c r="A171" s="72"/>
      <c r="B171" s="72"/>
      <c r="C171" s="72"/>
      <c r="D171" s="72"/>
      <c r="E171" s="72"/>
      <c r="F171" s="72"/>
      <c r="G171" s="72"/>
      <c r="H171" s="72"/>
      <c r="I171" s="72"/>
      <c r="J171" s="72"/>
      <c r="K171" s="72"/>
      <c r="L171" s="72"/>
      <c r="M171" s="72"/>
    </row>
    <row r="172" spans="1:13">
      <c r="A172" s="72"/>
      <c r="B172" s="72"/>
      <c r="C172" s="72"/>
      <c r="D172" s="72"/>
      <c r="E172" s="72"/>
      <c r="F172" s="72"/>
      <c r="G172" s="72"/>
      <c r="H172" s="72"/>
      <c r="I172" s="72"/>
      <c r="J172" s="72"/>
      <c r="K172" s="72"/>
      <c r="L172" s="72"/>
      <c r="M172" s="72"/>
    </row>
    <row r="173" spans="1:13">
      <c r="A173" s="72"/>
      <c r="B173" s="72"/>
      <c r="C173" s="72"/>
      <c r="D173" s="72"/>
      <c r="E173" s="72"/>
      <c r="F173" s="72"/>
      <c r="G173" s="72"/>
      <c r="H173" s="72"/>
      <c r="I173" s="72"/>
      <c r="J173" s="72"/>
      <c r="K173" s="72"/>
      <c r="L173" s="72"/>
      <c r="M173" s="72"/>
    </row>
    <row r="174" spans="1:13">
      <c r="A174" s="72"/>
      <c r="B174" s="72"/>
      <c r="C174" s="72"/>
      <c r="D174" s="72"/>
      <c r="E174" s="72"/>
      <c r="F174" s="72"/>
      <c r="G174" s="72"/>
      <c r="H174" s="72"/>
      <c r="I174" s="72"/>
      <c r="J174" s="72"/>
      <c r="K174" s="72"/>
      <c r="L174" s="72"/>
      <c r="M174" s="72"/>
    </row>
    <row r="175" spans="1:13">
      <c r="A175" s="72"/>
      <c r="B175" s="72"/>
      <c r="C175" s="72"/>
      <c r="D175" s="72"/>
      <c r="E175" s="72"/>
      <c r="F175" s="72"/>
      <c r="G175" s="72"/>
      <c r="H175" s="72"/>
      <c r="I175" s="72"/>
      <c r="J175" s="72"/>
      <c r="K175" s="72"/>
      <c r="L175" s="72"/>
      <c r="M175" s="72"/>
    </row>
    <row r="176" spans="1:13">
      <c r="A176" s="72"/>
      <c r="B176" s="72"/>
      <c r="C176" s="72"/>
      <c r="D176" s="72"/>
      <c r="E176" s="72"/>
      <c r="F176" s="72"/>
      <c r="G176" s="72"/>
      <c r="H176" s="72"/>
      <c r="I176" s="72"/>
      <c r="J176" s="72"/>
      <c r="K176" s="72"/>
      <c r="L176" s="72"/>
      <c r="M176" s="72"/>
    </row>
    <row r="177" spans="1:13">
      <c r="A177" s="72"/>
      <c r="B177" s="72"/>
      <c r="C177" s="72"/>
      <c r="D177" s="72"/>
      <c r="E177" s="72"/>
      <c r="F177" s="72"/>
      <c r="G177" s="72"/>
      <c r="H177" s="72"/>
      <c r="I177" s="72"/>
      <c r="J177" s="72"/>
      <c r="K177" s="72"/>
      <c r="L177" s="72"/>
      <c r="M177" s="72"/>
    </row>
    <row r="178" spans="1:13">
      <c r="A178" s="72"/>
      <c r="B178" s="72"/>
      <c r="C178" s="72"/>
      <c r="D178" s="72"/>
      <c r="E178" s="72"/>
      <c r="F178" s="72"/>
      <c r="G178" s="72"/>
      <c r="H178" s="72"/>
      <c r="I178" s="72"/>
      <c r="J178" s="72"/>
      <c r="K178" s="72"/>
      <c r="L178" s="72"/>
      <c r="M178" s="72"/>
    </row>
    <row r="179" spans="1:13">
      <c r="A179" s="72"/>
      <c r="B179" s="72"/>
      <c r="C179" s="72"/>
      <c r="D179" s="72"/>
      <c r="E179" s="72"/>
      <c r="F179" s="72"/>
      <c r="G179" s="72"/>
      <c r="H179" s="72"/>
      <c r="I179" s="72"/>
      <c r="J179" s="72"/>
      <c r="K179" s="72"/>
      <c r="L179" s="72"/>
      <c r="M179" s="72"/>
    </row>
    <row r="180" spans="1:13">
      <c r="A180" s="72"/>
      <c r="B180" s="72"/>
      <c r="C180" s="72"/>
      <c r="D180" s="72"/>
      <c r="E180" s="72"/>
      <c r="F180" s="72"/>
      <c r="G180" s="72"/>
      <c r="H180" s="72"/>
      <c r="I180" s="72"/>
      <c r="J180" s="72"/>
      <c r="K180" s="72"/>
      <c r="L180" s="72"/>
      <c r="M180" s="72"/>
    </row>
    <row r="181" spans="1:13">
      <c r="A181" s="72"/>
      <c r="B181" s="72"/>
      <c r="C181" s="72"/>
      <c r="D181" s="72"/>
      <c r="E181" s="72"/>
      <c r="F181" s="72"/>
      <c r="G181" s="72"/>
      <c r="H181" s="72"/>
      <c r="I181" s="72"/>
      <c r="J181" s="72"/>
      <c r="K181" s="72"/>
      <c r="L181" s="72"/>
      <c r="M181" s="72"/>
    </row>
    <row r="182" spans="1:13">
      <c r="A182" s="72"/>
      <c r="B182" s="72"/>
      <c r="C182" s="72"/>
      <c r="D182" s="72"/>
      <c r="E182" s="72"/>
      <c r="F182" s="72"/>
      <c r="G182" s="72"/>
      <c r="H182" s="72"/>
      <c r="I182" s="72"/>
      <c r="J182" s="72"/>
      <c r="K182" s="72"/>
      <c r="L182" s="72"/>
      <c r="M182" s="72"/>
    </row>
    <row r="183" spans="1:13">
      <c r="A183" s="72"/>
      <c r="B183" s="72"/>
      <c r="C183" s="72"/>
      <c r="D183" s="72"/>
      <c r="E183" s="72"/>
      <c r="F183" s="72"/>
      <c r="G183" s="72"/>
      <c r="H183" s="72"/>
      <c r="I183" s="72"/>
      <c r="J183" s="72"/>
      <c r="K183" s="72"/>
      <c r="L183" s="72"/>
      <c r="M183" s="72"/>
    </row>
    <row r="184" spans="1:13">
      <c r="A184" s="72"/>
      <c r="B184" s="72"/>
      <c r="C184" s="72"/>
      <c r="D184" s="72"/>
      <c r="E184" s="72"/>
      <c r="F184" s="72"/>
      <c r="G184" s="72"/>
      <c r="H184" s="72"/>
      <c r="I184" s="72"/>
      <c r="J184" s="72"/>
      <c r="K184" s="72"/>
      <c r="L184" s="72"/>
      <c r="M184" s="72"/>
    </row>
    <row r="185" spans="1:13">
      <c r="A185" s="72"/>
      <c r="B185" s="72"/>
      <c r="C185" s="72"/>
      <c r="D185" s="72"/>
      <c r="E185" s="72"/>
      <c r="F185" s="72"/>
      <c r="G185" s="72"/>
      <c r="H185" s="72"/>
      <c r="I185" s="72"/>
      <c r="J185" s="72"/>
      <c r="K185" s="72"/>
      <c r="L185" s="72"/>
      <c r="M185" s="72"/>
    </row>
    <row r="186" spans="1:13">
      <c r="A186" s="72"/>
      <c r="B186" s="72"/>
      <c r="C186" s="72"/>
      <c r="D186" s="72"/>
      <c r="E186" s="72"/>
      <c r="F186" s="72"/>
      <c r="G186" s="72"/>
      <c r="H186" s="72"/>
      <c r="I186" s="72"/>
      <c r="J186" s="72"/>
      <c r="K186" s="72"/>
      <c r="L186" s="72"/>
      <c r="M186" s="72"/>
    </row>
    <row r="187" spans="1:13">
      <c r="A187" s="72"/>
      <c r="B187" s="72"/>
      <c r="C187" s="72"/>
      <c r="D187" s="72"/>
      <c r="E187" s="72"/>
      <c r="F187" s="72"/>
      <c r="G187" s="72"/>
      <c r="H187" s="72"/>
      <c r="I187" s="72"/>
      <c r="J187" s="72"/>
      <c r="K187" s="72"/>
      <c r="L187" s="72"/>
      <c r="M187" s="72"/>
    </row>
    <row r="188" spans="1:13">
      <c r="A188" s="72"/>
      <c r="B188" s="72"/>
      <c r="C188" s="72"/>
      <c r="D188" s="72"/>
      <c r="E188" s="72"/>
      <c r="F188" s="72"/>
      <c r="G188" s="72"/>
      <c r="H188" s="72"/>
      <c r="I188" s="72"/>
      <c r="J188" s="72"/>
      <c r="K188" s="72"/>
      <c r="L188" s="72"/>
      <c r="M188" s="72"/>
    </row>
    <row r="189" spans="1:13">
      <c r="A189" s="72"/>
      <c r="B189" s="72"/>
      <c r="C189" s="72"/>
      <c r="D189" s="72"/>
      <c r="E189" s="72"/>
      <c r="F189" s="72"/>
      <c r="G189" s="72"/>
      <c r="H189" s="72"/>
      <c r="I189" s="72"/>
      <c r="J189" s="72"/>
      <c r="K189" s="72"/>
      <c r="L189" s="72"/>
      <c r="M189" s="72"/>
    </row>
    <row r="190" spans="1:13">
      <c r="A190" s="72"/>
      <c r="B190" s="72"/>
      <c r="C190" s="72"/>
      <c r="D190" s="72"/>
      <c r="E190" s="72"/>
      <c r="F190" s="72"/>
      <c r="G190" s="72"/>
      <c r="H190" s="72"/>
      <c r="I190" s="72"/>
      <c r="J190" s="72"/>
      <c r="K190" s="72"/>
      <c r="L190" s="72"/>
      <c r="M190" s="72"/>
    </row>
    <row r="191" spans="1:13">
      <c r="A191" s="72"/>
      <c r="B191" s="72"/>
      <c r="C191" s="72"/>
      <c r="D191" s="72"/>
      <c r="E191" s="72"/>
      <c r="F191" s="72"/>
      <c r="G191" s="72"/>
      <c r="H191" s="72"/>
      <c r="I191" s="72"/>
      <c r="J191" s="72"/>
      <c r="K191" s="72"/>
      <c r="L191" s="72"/>
      <c r="M191" s="72"/>
    </row>
    <row r="192" spans="1:13">
      <c r="A192" s="72"/>
      <c r="B192" s="72"/>
      <c r="C192" s="72"/>
      <c r="D192" s="72"/>
      <c r="E192" s="72"/>
      <c r="F192" s="72"/>
      <c r="G192" s="72"/>
      <c r="H192" s="72"/>
      <c r="I192" s="72"/>
      <c r="J192" s="72"/>
      <c r="K192" s="72"/>
      <c r="L192" s="72"/>
      <c r="M192" s="72"/>
    </row>
    <row r="193" spans="1:13">
      <c r="A193" s="72"/>
      <c r="B193" s="72"/>
      <c r="C193" s="72"/>
      <c r="D193" s="72"/>
      <c r="E193" s="72"/>
      <c r="F193" s="72"/>
      <c r="G193" s="72"/>
      <c r="H193" s="72"/>
      <c r="I193" s="72"/>
      <c r="J193" s="72"/>
      <c r="K193" s="72"/>
      <c r="L193" s="72"/>
      <c r="M193" s="72"/>
    </row>
    <row r="194" spans="1:13">
      <c r="A194" s="72"/>
      <c r="B194" s="72"/>
      <c r="C194" s="72"/>
      <c r="D194" s="72"/>
      <c r="E194" s="72"/>
      <c r="F194" s="72"/>
      <c r="G194" s="72"/>
      <c r="H194" s="72"/>
      <c r="I194" s="72"/>
      <c r="J194" s="72"/>
      <c r="K194" s="72"/>
      <c r="L194" s="72"/>
      <c r="M194" s="72"/>
    </row>
    <row r="195" spans="1:13">
      <c r="A195" s="72"/>
      <c r="B195" s="72"/>
      <c r="C195" s="72"/>
      <c r="D195" s="72"/>
      <c r="E195" s="72"/>
      <c r="F195" s="72"/>
      <c r="G195" s="72"/>
      <c r="H195" s="72"/>
      <c r="I195" s="72"/>
      <c r="J195" s="72"/>
      <c r="K195" s="72"/>
      <c r="L195" s="72"/>
      <c r="M195" s="72"/>
    </row>
    <row r="196" spans="1:13">
      <c r="A196" s="72"/>
      <c r="B196" s="72"/>
      <c r="C196" s="72"/>
      <c r="D196" s="72"/>
      <c r="E196" s="72"/>
      <c r="F196" s="72"/>
      <c r="G196" s="72"/>
      <c r="H196" s="72"/>
      <c r="I196" s="72"/>
      <c r="J196" s="72"/>
      <c r="K196" s="72"/>
      <c r="L196" s="72"/>
      <c r="M196" s="72"/>
    </row>
    <row r="197" spans="1:13">
      <c r="A197" s="72"/>
      <c r="B197" s="72"/>
      <c r="C197" s="72"/>
      <c r="D197" s="72"/>
      <c r="E197" s="72"/>
      <c r="F197" s="72"/>
      <c r="G197" s="72"/>
      <c r="H197" s="72"/>
      <c r="I197" s="72"/>
      <c r="J197" s="72"/>
      <c r="K197" s="72"/>
      <c r="L197" s="72"/>
      <c r="M197" s="72"/>
    </row>
    <row r="198" spans="1:13">
      <c r="A198" s="72"/>
      <c r="B198" s="72"/>
      <c r="C198" s="72"/>
      <c r="D198" s="72"/>
      <c r="E198" s="72"/>
      <c r="F198" s="72"/>
      <c r="G198" s="72"/>
      <c r="H198" s="72"/>
      <c r="I198" s="72"/>
      <c r="J198" s="72"/>
      <c r="K198" s="72"/>
      <c r="L198" s="72"/>
      <c r="M198" s="72"/>
    </row>
    <row r="199" spans="1:13">
      <c r="A199" s="72"/>
      <c r="B199" s="72"/>
      <c r="C199" s="72"/>
      <c r="D199" s="72"/>
      <c r="E199" s="72"/>
      <c r="F199" s="72"/>
      <c r="G199" s="72"/>
      <c r="H199" s="72"/>
      <c r="I199" s="72"/>
      <c r="J199" s="72"/>
      <c r="K199" s="72"/>
      <c r="L199" s="72"/>
      <c r="M199" s="72"/>
    </row>
    <row r="200" spans="1:13">
      <c r="A200" s="72"/>
      <c r="B200" s="72"/>
      <c r="C200" s="72"/>
      <c r="D200" s="72"/>
      <c r="E200" s="72"/>
      <c r="F200" s="72"/>
      <c r="G200" s="72"/>
      <c r="H200" s="72"/>
      <c r="I200" s="72"/>
      <c r="J200" s="72"/>
      <c r="K200" s="72"/>
      <c r="L200" s="72"/>
      <c r="M200" s="72"/>
    </row>
    <row r="201" spans="1:13">
      <c r="A201" s="72"/>
      <c r="B201" s="72"/>
      <c r="C201" s="72"/>
      <c r="D201" s="72"/>
      <c r="E201" s="72"/>
      <c r="F201" s="72"/>
      <c r="G201" s="72"/>
      <c r="H201" s="72"/>
      <c r="I201" s="72"/>
      <c r="J201" s="72"/>
      <c r="K201" s="72"/>
      <c r="L201" s="72"/>
      <c r="M201" s="72"/>
    </row>
    <row r="202" spans="1:13">
      <c r="A202" s="72"/>
      <c r="B202" s="72"/>
      <c r="C202" s="72"/>
      <c r="D202" s="72"/>
      <c r="E202" s="72"/>
      <c r="F202" s="72"/>
      <c r="G202" s="72"/>
      <c r="H202" s="72"/>
      <c r="I202" s="72"/>
      <c r="J202" s="72"/>
      <c r="K202" s="72"/>
      <c r="L202" s="72"/>
      <c r="M202" s="72"/>
    </row>
    <row r="203" spans="1:13">
      <c r="A203" s="72"/>
      <c r="B203" s="72"/>
      <c r="C203" s="72"/>
      <c r="D203" s="72"/>
      <c r="E203" s="72"/>
      <c r="F203" s="72"/>
      <c r="G203" s="72"/>
      <c r="H203" s="72"/>
      <c r="I203" s="72"/>
      <c r="J203" s="72"/>
      <c r="K203" s="72"/>
      <c r="L203" s="72"/>
      <c r="M203" s="72"/>
    </row>
    <row r="204" spans="1:13">
      <c r="A204" s="72"/>
      <c r="B204" s="72"/>
      <c r="C204" s="72"/>
      <c r="D204" s="72"/>
      <c r="E204" s="72"/>
      <c r="F204" s="72"/>
      <c r="G204" s="72"/>
      <c r="H204" s="72"/>
      <c r="I204" s="72"/>
      <c r="J204" s="72"/>
      <c r="K204" s="72"/>
      <c r="L204" s="72"/>
      <c r="M204" s="72"/>
    </row>
    <row r="205" spans="1:13">
      <c r="A205" s="72"/>
      <c r="B205" s="72"/>
      <c r="C205" s="72"/>
      <c r="D205" s="72"/>
      <c r="E205" s="72"/>
      <c r="F205" s="72"/>
      <c r="G205" s="72"/>
      <c r="H205" s="72"/>
      <c r="I205" s="72"/>
      <c r="J205" s="72"/>
      <c r="K205" s="72"/>
      <c r="L205" s="72"/>
      <c r="M205" s="72"/>
    </row>
    <row r="206" spans="1:13">
      <c r="A206" s="72"/>
      <c r="B206" s="72"/>
      <c r="C206" s="72"/>
      <c r="D206" s="72"/>
      <c r="E206" s="72"/>
      <c r="F206" s="72"/>
      <c r="G206" s="72"/>
      <c r="H206" s="72"/>
      <c r="I206" s="72"/>
      <c r="J206" s="72"/>
      <c r="K206" s="72"/>
      <c r="L206" s="72"/>
      <c r="M206" s="72"/>
    </row>
    <row r="207" spans="1:13">
      <c r="A207" s="72"/>
      <c r="B207" s="72"/>
      <c r="C207" s="72"/>
      <c r="D207" s="72"/>
      <c r="E207" s="72"/>
      <c r="F207" s="72"/>
      <c r="G207" s="72"/>
      <c r="H207" s="72"/>
      <c r="I207" s="72"/>
      <c r="J207" s="72"/>
      <c r="K207" s="72"/>
      <c r="L207" s="72"/>
      <c r="M207" s="72"/>
    </row>
    <row r="208" spans="1:13">
      <c r="A208" s="72"/>
      <c r="B208" s="72"/>
      <c r="C208" s="72"/>
      <c r="D208" s="72"/>
      <c r="E208" s="72"/>
      <c r="F208" s="72"/>
      <c r="G208" s="72"/>
      <c r="H208" s="72"/>
      <c r="I208" s="72"/>
      <c r="J208" s="72"/>
      <c r="K208" s="72"/>
      <c r="L208" s="72"/>
      <c r="M208" s="72"/>
    </row>
    <row r="209" spans="1:13">
      <c r="A209" s="72"/>
      <c r="B209" s="72"/>
      <c r="C209" s="72"/>
      <c r="D209" s="72"/>
      <c r="E209" s="72"/>
      <c r="F209" s="72"/>
      <c r="G209" s="72"/>
      <c r="H209" s="72"/>
      <c r="I209" s="72"/>
      <c r="J209" s="72"/>
      <c r="K209" s="72"/>
      <c r="L209" s="72"/>
      <c r="M209" s="72"/>
    </row>
    <row r="210" spans="1:13">
      <c r="A210" s="72"/>
      <c r="B210" s="72"/>
      <c r="C210" s="72"/>
      <c r="D210" s="72"/>
      <c r="E210" s="72"/>
      <c r="F210" s="72"/>
      <c r="G210" s="72"/>
      <c r="H210" s="72"/>
      <c r="I210" s="72"/>
      <c r="J210" s="72"/>
      <c r="K210" s="72"/>
      <c r="L210" s="72"/>
      <c r="M210" s="72"/>
    </row>
    <row r="211" spans="1:13">
      <c r="A211" s="72"/>
      <c r="B211" s="72"/>
      <c r="C211" s="72"/>
      <c r="D211" s="72"/>
      <c r="E211" s="72"/>
      <c r="F211" s="72"/>
      <c r="G211" s="72"/>
      <c r="H211" s="72"/>
      <c r="I211" s="72"/>
      <c r="J211" s="72"/>
      <c r="K211" s="72"/>
      <c r="L211" s="72"/>
      <c r="M211" s="72"/>
    </row>
    <row r="212" spans="1:13">
      <c r="A212" s="72"/>
      <c r="B212" s="72"/>
      <c r="C212" s="72"/>
      <c r="D212" s="72"/>
      <c r="E212" s="72"/>
      <c r="F212" s="72"/>
      <c r="G212" s="72"/>
      <c r="H212" s="72"/>
      <c r="I212" s="72"/>
      <c r="J212" s="72"/>
      <c r="K212" s="72"/>
      <c r="L212" s="72"/>
      <c r="M212" s="72"/>
    </row>
    <row r="213" spans="1:13">
      <c r="A213" s="72"/>
      <c r="B213" s="72"/>
      <c r="C213" s="72"/>
      <c r="D213" s="72"/>
      <c r="E213" s="72"/>
      <c r="F213" s="72"/>
      <c r="G213" s="72"/>
      <c r="H213" s="72"/>
      <c r="I213" s="72"/>
      <c r="J213" s="72"/>
      <c r="K213" s="72"/>
      <c r="L213" s="72"/>
      <c r="M213" s="72"/>
    </row>
    <row r="214" spans="1:13">
      <c r="A214" s="72"/>
      <c r="B214" s="72"/>
      <c r="C214" s="72"/>
      <c r="D214" s="72"/>
      <c r="E214" s="72"/>
      <c r="F214" s="72"/>
      <c r="G214" s="72"/>
      <c r="H214" s="72"/>
      <c r="I214" s="72"/>
      <c r="J214" s="72"/>
      <c r="K214" s="72"/>
      <c r="L214" s="72"/>
      <c r="M214" s="72"/>
    </row>
    <row r="215" spans="1:13">
      <c r="A215" s="72"/>
      <c r="B215" s="72"/>
      <c r="C215" s="72"/>
      <c r="D215" s="72"/>
      <c r="E215" s="72"/>
      <c r="F215" s="72"/>
      <c r="G215" s="72"/>
      <c r="H215" s="72"/>
      <c r="I215" s="72"/>
      <c r="J215" s="72"/>
      <c r="K215" s="72"/>
      <c r="L215" s="72"/>
      <c r="M215" s="72"/>
    </row>
    <row r="216" spans="1:13">
      <c r="A216" s="72"/>
      <c r="B216" s="72"/>
      <c r="C216" s="72"/>
      <c r="D216" s="72"/>
      <c r="E216" s="72"/>
      <c r="F216" s="72"/>
      <c r="G216" s="72"/>
      <c r="H216" s="72"/>
      <c r="I216" s="72"/>
      <c r="J216" s="72"/>
      <c r="K216" s="72"/>
      <c r="L216" s="72"/>
      <c r="M216" s="72"/>
    </row>
    <row r="217" spans="1:13">
      <c r="A217" s="72"/>
      <c r="B217" s="72"/>
      <c r="C217" s="72"/>
      <c r="D217" s="72"/>
      <c r="E217" s="72"/>
      <c r="F217" s="72"/>
      <c r="G217" s="72"/>
      <c r="H217" s="72"/>
      <c r="I217" s="72"/>
      <c r="J217" s="72"/>
      <c r="K217" s="72"/>
      <c r="L217" s="72"/>
      <c r="M217" s="72"/>
    </row>
    <row r="218" spans="1:13">
      <c r="A218" s="72"/>
      <c r="B218" s="72"/>
      <c r="C218" s="72"/>
      <c r="D218" s="72"/>
      <c r="E218" s="72"/>
      <c r="F218" s="72"/>
      <c r="G218" s="72"/>
      <c r="H218" s="72"/>
      <c r="I218" s="72"/>
      <c r="J218" s="72"/>
      <c r="K218" s="72"/>
      <c r="L218" s="72"/>
      <c r="M218" s="72"/>
    </row>
    <row r="219" spans="1:13">
      <c r="A219" s="72"/>
      <c r="B219" s="72"/>
      <c r="C219" s="72"/>
      <c r="D219" s="72"/>
      <c r="E219" s="72"/>
      <c r="F219" s="72"/>
      <c r="G219" s="72"/>
      <c r="H219" s="72"/>
      <c r="I219" s="72"/>
      <c r="J219" s="72"/>
      <c r="K219" s="72"/>
      <c r="L219" s="72"/>
      <c r="M219" s="72"/>
    </row>
    <row r="220" spans="1:13">
      <c r="A220" s="72"/>
      <c r="B220" s="72"/>
      <c r="C220" s="72"/>
      <c r="D220" s="72"/>
      <c r="E220" s="72"/>
      <c r="F220" s="72"/>
      <c r="G220" s="72"/>
      <c r="H220" s="72"/>
      <c r="I220" s="72"/>
      <c r="J220" s="72"/>
      <c r="K220" s="72"/>
      <c r="L220" s="72"/>
      <c r="M220" s="72"/>
    </row>
    <row r="221" spans="1:13">
      <c r="A221" s="72"/>
      <c r="B221" s="72"/>
      <c r="C221" s="72"/>
      <c r="D221" s="72"/>
      <c r="E221" s="72"/>
      <c r="F221" s="72"/>
      <c r="G221" s="72"/>
      <c r="H221" s="72"/>
      <c r="I221" s="72"/>
      <c r="J221" s="72"/>
      <c r="K221" s="72"/>
      <c r="L221" s="72"/>
      <c r="M221" s="72"/>
    </row>
    <row r="222" spans="1:13">
      <c r="A222" s="72"/>
      <c r="B222" s="72"/>
      <c r="C222" s="72"/>
      <c r="D222" s="72"/>
      <c r="E222" s="72"/>
      <c r="F222" s="72"/>
      <c r="G222" s="72"/>
      <c r="H222" s="72"/>
      <c r="I222" s="72"/>
      <c r="J222" s="72"/>
      <c r="K222" s="72"/>
      <c r="L222" s="72"/>
      <c r="M222" s="72"/>
    </row>
    <row r="223" spans="1:13">
      <c r="A223" s="72"/>
      <c r="B223" s="72"/>
      <c r="C223" s="72"/>
      <c r="D223" s="72"/>
      <c r="E223" s="72"/>
      <c r="F223" s="72"/>
      <c r="G223" s="72"/>
      <c r="H223" s="72"/>
      <c r="I223" s="72"/>
      <c r="J223" s="72"/>
      <c r="K223" s="72"/>
      <c r="L223" s="72"/>
      <c r="M223" s="72"/>
    </row>
    <row r="224" spans="1:13">
      <c r="A224" s="72"/>
      <c r="B224" s="72"/>
      <c r="C224" s="72"/>
      <c r="D224" s="72"/>
      <c r="E224" s="72"/>
      <c r="F224" s="72"/>
      <c r="G224" s="72"/>
      <c r="H224" s="72"/>
      <c r="I224" s="72"/>
      <c r="J224" s="72"/>
      <c r="K224" s="72"/>
      <c r="L224" s="72"/>
      <c r="M224" s="72"/>
    </row>
    <row r="225" spans="1:13">
      <c r="A225" s="72"/>
      <c r="B225" s="72"/>
      <c r="C225" s="72"/>
      <c r="D225" s="72"/>
      <c r="E225" s="72"/>
      <c r="F225" s="72"/>
      <c r="G225" s="72"/>
      <c r="H225" s="72"/>
      <c r="I225" s="72"/>
      <c r="J225" s="72"/>
      <c r="K225" s="72"/>
      <c r="L225" s="72"/>
      <c r="M225" s="72"/>
    </row>
    <row r="226" spans="1:13">
      <c r="A226" s="72"/>
      <c r="B226" s="72"/>
      <c r="C226" s="72"/>
      <c r="D226" s="72"/>
      <c r="E226" s="72"/>
      <c r="F226" s="72"/>
      <c r="G226" s="72"/>
      <c r="H226" s="72"/>
      <c r="I226" s="72"/>
      <c r="J226" s="72"/>
      <c r="K226" s="72"/>
      <c r="L226" s="72"/>
      <c r="M226" s="72"/>
    </row>
    <row r="227" spans="1:13">
      <c r="A227" s="72"/>
      <c r="B227" s="72"/>
      <c r="C227" s="72"/>
      <c r="D227" s="72"/>
      <c r="E227" s="72"/>
      <c r="F227" s="72"/>
      <c r="G227" s="72"/>
      <c r="H227" s="72"/>
      <c r="I227" s="72"/>
      <c r="J227" s="72"/>
      <c r="K227" s="72"/>
      <c r="L227" s="72"/>
      <c r="M227" s="72"/>
    </row>
    <row r="228" spans="1:13">
      <c r="A228" s="72"/>
      <c r="B228" s="72"/>
      <c r="C228" s="72"/>
      <c r="D228" s="72"/>
      <c r="E228" s="72"/>
      <c r="F228" s="72"/>
      <c r="G228" s="72"/>
      <c r="H228" s="72"/>
      <c r="I228" s="72"/>
      <c r="J228" s="72"/>
      <c r="K228" s="72"/>
      <c r="L228" s="72"/>
      <c r="M228" s="72"/>
    </row>
    <row r="229" spans="1:13">
      <c r="A229" s="72"/>
      <c r="B229" s="72"/>
      <c r="C229" s="72"/>
      <c r="D229" s="72"/>
      <c r="E229" s="72"/>
      <c r="F229" s="72"/>
      <c r="G229" s="72"/>
      <c r="H229" s="72"/>
      <c r="I229" s="72"/>
      <c r="J229" s="72"/>
      <c r="K229" s="72"/>
      <c r="L229" s="72"/>
      <c r="M229" s="72"/>
    </row>
    <row r="230" spans="1:13">
      <c r="A230" s="72"/>
      <c r="B230" s="72"/>
      <c r="C230" s="72"/>
      <c r="D230" s="72"/>
      <c r="E230" s="72"/>
      <c r="F230" s="72"/>
      <c r="G230" s="72"/>
      <c r="H230" s="72"/>
      <c r="I230" s="72"/>
      <c r="J230" s="72"/>
      <c r="K230" s="72"/>
      <c r="L230" s="72"/>
      <c r="M230" s="72"/>
    </row>
    <row r="231" spans="1:13">
      <c r="A231" s="72"/>
      <c r="B231" s="72"/>
      <c r="C231" s="72"/>
      <c r="D231" s="72"/>
      <c r="E231" s="72"/>
      <c r="F231" s="72"/>
      <c r="G231" s="72"/>
      <c r="H231" s="72"/>
      <c r="I231" s="72"/>
      <c r="J231" s="72"/>
      <c r="K231" s="72"/>
      <c r="L231" s="72"/>
      <c r="M231" s="72"/>
    </row>
    <row r="232" spans="1:13">
      <c r="A232" s="72"/>
      <c r="B232" s="72"/>
      <c r="C232" s="72"/>
      <c r="D232" s="72"/>
      <c r="E232" s="72"/>
      <c r="F232" s="72"/>
      <c r="G232" s="72"/>
      <c r="H232" s="72"/>
      <c r="I232" s="72"/>
      <c r="J232" s="72"/>
      <c r="K232" s="72"/>
      <c r="L232" s="72"/>
      <c r="M232" s="72"/>
    </row>
    <row r="233" spans="1:13">
      <c r="A233" s="72"/>
      <c r="B233" s="72"/>
      <c r="C233" s="72"/>
      <c r="D233" s="72"/>
      <c r="E233" s="72"/>
      <c r="F233" s="72"/>
      <c r="G233" s="72"/>
      <c r="H233" s="72"/>
      <c r="I233" s="72"/>
      <c r="J233" s="72"/>
      <c r="K233" s="72"/>
      <c r="L233" s="72"/>
      <c r="M233" s="72"/>
    </row>
    <row r="234" spans="1:13">
      <c r="A234" s="72"/>
      <c r="B234" s="72"/>
      <c r="C234" s="72"/>
      <c r="D234" s="72"/>
      <c r="E234" s="72"/>
      <c r="F234" s="72"/>
      <c r="G234" s="72"/>
      <c r="H234" s="72"/>
      <c r="I234" s="72"/>
      <c r="J234" s="72"/>
      <c r="K234" s="72"/>
      <c r="L234" s="72"/>
      <c r="M234" s="72"/>
    </row>
    <row r="235" spans="1:13">
      <c r="A235" s="72"/>
      <c r="B235" s="72"/>
      <c r="C235" s="72"/>
      <c r="D235" s="72"/>
      <c r="E235" s="72"/>
      <c r="F235" s="72"/>
      <c r="G235" s="72"/>
      <c r="H235" s="72"/>
      <c r="I235" s="72"/>
      <c r="J235" s="72"/>
      <c r="K235" s="72"/>
      <c r="L235" s="72"/>
      <c r="M235" s="72"/>
    </row>
    <row r="236" spans="1:13">
      <c r="A236" s="72"/>
      <c r="B236" s="72"/>
      <c r="C236" s="72"/>
      <c r="D236" s="72"/>
      <c r="E236" s="72"/>
      <c r="F236" s="72"/>
      <c r="G236" s="72"/>
      <c r="H236" s="72"/>
      <c r="I236" s="72"/>
      <c r="J236" s="72"/>
      <c r="K236" s="72"/>
      <c r="L236" s="72"/>
      <c r="M236" s="72"/>
    </row>
    <row r="237" spans="1:13">
      <c r="A237" s="72"/>
      <c r="B237" s="72"/>
      <c r="C237" s="72"/>
      <c r="D237" s="72"/>
      <c r="E237" s="72"/>
      <c r="F237" s="72"/>
      <c r="G237" s="72"/>
      <c r="H237" s="72"/>
      <c r="I237" s="72"/>
      <c r="J237" s="72"/>
      <c r="K237" s="72"/>
      <c r="L237" s="72"/>
      <c r="M237" s="72"/>
    </row>
    <row r="238" spans="1:13">
      <c r="A238" s="72"/>
      <c r="B238" s="72"/>
      <c r="C238" s="72"/>
      <c r="D238" s="72"/>
      <c r="E238" s="72"/>
      <c r="F238" s="72"/>
      <c r="G238" s="72"/>
      <c r="H238" s="72"/>
      <c r="I238" s="72"/>
      <c r="J238" s="72"/>
      <c r="K238" s="72"/>
      <c r="L238" s="72"/>
      <c r="M238" s="72"/>
    </row>
    <row r="239" spans="1:13">
      <c r="A239" s="72"/>
      <c r="B239" s="72"/>
      <c r="C239" s="72"/>
      <c r="D239" s="72"/>
      <c r="E239" s="72"/>
      <c r="F239" s="72"/>
      <c r="G239" s="72"/>
      <c r="H239" s="72"/>
      <c r="I239" s="72"/>
      <c r="J239" s="72"/>
      <c r="K239" s="72"/>
      <c r="L239" s="72"/>
      <c r="M239" s="72"/>
    </row>
    <row r="240" spans="1:13">
      <c r="A240" s="72"/>
      <c r="B240" s="72"/>
      <c r="C240" s="72"/>
      <c r="D240" s="72"/>
      <c r="E240" s="72"/>
      <c r="F240" s="72"/>
      <c r="G240" s="72"/>
      <c r="H240" s="72"/>
      <c r="I240" s="72"/>
      <c r="J240" s="72"/>
      <c r="K240" s="72"/>
      <c r="L240" s="72"/>
      <c r="M240" s="72"/>
    </row>
    <row r="241" spans="1:13">
      <c r="A241" s="72"/>
      <c r="B241" s="72"/>
      <c r="C241" s="72"/>
      <c r="D241" s="72"/>
      <c r="E241" s="72"/>
      <c r="F241" s="72"/>
      <c r="G241" s="72"/>
      <c r="H241" s="72"/>
      <c r="I241" s="72"/>
      <c r="J241" s="72"/>
      <c r="K241" s="72"/>
      <c r="L241" s="72"/>
      <c r="M241" s="72"/>
    </row>
    <row r="242" spans="1:13">
      <c r="A242" s="72"/>
      <c r="B242" s="72"/>
      <c r="C242" s="72"/>
      <c r="D242" s="72"/>
      <c r="E242" s="72"/>
      <c r="F242" s="72"/>
      <c r="G242" s="72"/>
      <c r="H242" s="72"/>
      <c r="I242" s="72"/>
      <c r="J242" s="72"/>
      <c r="K242" s="72"/>
      <c r="L242" s="72"/>
      <c r="M242" s="72"/>
    </row>
    <row r="243" spans="1:13">
      <c r="A243" s="72"/>
      <c r="B243" s="72"/>
      <c r="C243" s="72"/>
      <c r="D243" s="72"/>
      <c r="E243" s="72"/>
      <c r="F243" s="72"/>
      <c r="G243" s="72"/>
      <c r="H243" s="72"/>
      <c r="I243" s="72"/>
      <c r="J243" s="72"/>
      <c r="K243" s="72"/>
      <c r="L243" s="72"/>
      <c r="M243" s="72"/>
    </row>
    <row r="244" spans="1:13">
      <c r="A244" s="72"/>
      <c r="B244" s="72"/>
      <c r="C244" s="72"/>
      <c r="D244" s="72"/>
      <c r="E244" s="72"/>
      <c r="F244" s="72"/>
      <c r="G244" s="72"/>
      <c r="H244" s="72"/>
      <c r="I244" s="72"/>
      <c r="J244" s="72"/>
      <c r="K244" s="72"/>
      <c r="L244" s="72"/>
      <c r="M244" s="72"/>
    </row>
    <row r="245" spans="1:13">
      <c r="A245" s="72"/>
      <c r="B245" s="72"/>
      <c r="C245" s="72"/>
      <c r="D245" s="72"/>
      <c r="E245" s="72"/>
      <c r="F245" s="72"/>
      <c r="G245" s="72"/>
      <c r="H245" s="72"/>
      <c r="I245" s="72"/>
      <c r="J245" s="72"/>
      <c r="K245" s="72"/>
      <c r="L245" s="72"/>
      <c r="M245" s="72"/>
    </row>
    <row r="246" spans="1:13">
      <c r="A246" s="72"/>
      <c r="B246" s="72"/>
      <c r="C246" s="72"/>
      <c r="D246" s="72"/>
      <c r="E246" s="72"/>
      <c r="F246" s="72"/>
      <c r="G246" s="72"/>
      <c r="H246" s="72"/>
      <c r="I246" s="72"/>
      <c r="J246" s="72"/>
      <c r="K246" s="72"/>
      <c r="L246" s="72"/>
      <c r="M246" s="72"/>
    </row>
    <row r="247" spans="1:13">
      <c r="A247" s="72"/>
      <c r="B247" s="72"/>
      <c r="C247" s="72"/>
      <c r="D247" s="72"/>
      <c r="E247" s="72"/>
      <c r="F247" s="72"/>
      <c r="G247" s="72"/>
      <c r="H247" s="72"/>
      <c r="I247" s="72"/>
      <c r="J247" s="72"/>
      <c r="K247" s="72"/>
      <c r="L247" s="72"/>
      <c r="M247" s="72"/>
    </row>
    <row r="248" spans="1:13">
      <c r="A248" s="72"/>
      <c r="B248" s="72"/>
      <c r="C248" s="72"/>
      <c r="D248" s="72"/>
      <c r="E248" s="72"/>
      <c r="F248" s="72"/>
      <c r="G248" s="72"/>
      <c r="H248" s="72"/>
      <c r="I248" s="72"/>
      <c r="J248" s="72"/>
      <c r="K248" s="72"/>
      <c r="L248" s="72"/>
      <c r="M248" s="72"/>
    </row>
    <row r="249" spans="1:13">
      <c r="A249" s="72"/>
      <c r="B249" s="72"/>
      <c r="C249" s="72"/>
      <c r="D249" s="72"/>
      <c r="E249" s="72"/>
      <c r="F249" s="72"/>
      <c r="G249" s="72"/>
      <c r="H249" s="72"/>
      <c r="I249" s="72"/>
      <c r="J249" s="72"/>
      <c r="K249" s="72"/>
      <c r="L249" s="72"/>
      <c r="M249" s="72"/>
    </row>
    <row r="250" spans="1:13">
      <c r="A250" s="72"/>
      <c r="B250" s="72"/>
      <c r="C250" s="72"/>
      <c r="D250" s="72"/>
      <c r="E250" s="72"/>
      <c r="F250" s="72"/>
      <c r="G250" s="72"/>
      <c r="H250" s="72"/>
      <c r="I250" s="72"/>
      <c r="J250" s="72"/>
      <c r="K250" s="72"/>
      <c r="L250" s="72"/>
      <c r="M250" s="72"/>
    </row>
    <row r="251" spans="1:13">
      <c r="A251" s="72"/>
      <c r="B251" s="72"/>
      <c r="C251" s="72"/>
      <c r="D251" s="72"/>
      <c r="E251" s="72"/>
      <c r="F251" s="72"/>
      <c r="G251" s="72"/>
      <c r="H251" s="72"/>
      <c r="I251" s="72"/>
      <c r="J251" s="72"/>
      <c r="K251" s="72"/>
      <c r="L251" s="72"/>
      <c r="M251" s="72"/>
    </row>
    <row r="252" spans="1:13">
      <c r="A252" s="72"/>
      <c r="B252" s="72"/>
      <c r="C252" s="72"/>
      <c r="D252" s="72"/>
      <c r="E252" s="72"/>
      <c r="F252" s="72"/>
      <c r="G252" s="72"/>
      <c r="H252" s="72"/>
      <c r="I252" s="72"/>
      <c r="J252" s="72"/>
      <c r="K252" s="72"/>
      <c r="L252" s="72"/>
      <c r="M252" s="72"/>
    </row>
    <row r="253" spans="1:13">
      <c r="A253" s="72"/>
      <c r="B253" s="72"/>
      <c r="C253" s="72"/>
      <c r="D253" s="72"/>
      <c r="E253" s="72"/>
      <c r="F253" s="72"/>
      <c r="G253" s="72"/>
      <c r="H253" s="72"/>
      <c r="I253" s="72"/>
      <c r="J253" s="72"/>
      <c r="K253" s="72"/>
      <c r="L253" s="72"/>
      <c r="M253" s="72"/>
    </row>
    <row r="254" spans="1:13">
      <c r="A254" s="72"/>
      <c r="B254" s="72"/>
      <c r="C254" s="72"/>
      <c r="D254" s="72"/>
      <c r="E254" s="72"/>
      <c r="F254" s="72"/>
      <c r="G254" s="72"/>
      <c r="H254" s="72"/>
      <c r="I254" s="72"/>
      <c r="J254" s="72"/>
      <c r="K254" s="72"/>
      <c r="L254" s="72"/>
      <c r="M254" s="72"/>
    </row>
    <row r="255" spans="1:13">
      <c r="A255" s="72"/>
      <c r="B255" s="72"/>
      <c r="C255" s="72"/>
      <c r="D255" s="72"/>
      <c r="E255" s="72"/>
      <c r="F255" s="72"/>
      <c r="G255" s="72"/>
      <c r="H255" s="72"/>
      <c r="I255" s="72"/>
      <c r="J255" s="72"/>
      <c r="K255" s="72"/>
      <c r="L255" s="72"/>
      <c r="M255" s="72"/>
    </row>
    <row r="256" spans="1:13">
      <c r="A256" s="72"/>
      <c r="B256" s="72"/>
      <c r="C256" s="72"/>
      <c r="D256" s="72"/>
      <c r="E256" s="72"/>
      <c r="F256" s="72"/>
      <c r="G256" s="72"/>
      <c r="H256" s="72"/>
      <c r="I256" s="72"/>
      <c r="J256" s="72"/>
      <c r="K256" s="72"/>
      <c r="L256" s="72"/>
      <c r="M256" s="72"/>
    </row>
    <row r="257" spans="1:13">
      <c r="A257" s="72"/>
      <c r="B257" s="72"/>
      <c r="C257" s="72"/>
      <c r="D257" s="72"/>
      <c r="E257" s="72"/>
      <c r="F257" s="72"/>
      <c r="G257" s="72"/>
      <c r="H257" s="72"/>
      <c r="I257" s="72"/>
      <c r="J257" s="72"/>
      <c r="K257" s="72"/>
      <c r="L257" s="72"/>
      <c r="M257" s="72"/>
    </row>
    <row r="258" spans="1:13">
      <c r="A258" s="72"/>
      <c r="B258" s="72"/>
      <c r="C258" s="72"/>
      <c r="D258" s="72"/>
      <c r="E258" s="72"/>
      <c r="F258" s="72"/>
      <c r="G258" s="72"/>
      <c r="H258" s="72"/>
      <c r="I258" s="72"/>
      <c r="J258" s="72"/>
      <c r="K258" s="72"/>
      <c r="L258" s="72"/>
      <c r="M258" s="72"/>
    </row>
    <row r="259" spans="1:13">
      <c r="A259" s="72"/>
      <c r="B259" s="72"/>
      <c r="C259" s="72"/>
      <c r="D259" s="72"/>
      <c r="E259" s="72"/>
      <c r="F259" s="72"/>
      <c r="G259" s="72"/>
      <c r="H259" s="72"/>
      <c r="I259" s="72"/>
      <c r="J259" s="72"/>
      <c r="K259" s="72"/>
      <c r="L259" s="72"/>
      <c r="M259" s="72"/>
    </row>
    <row r="260" spans="1:13">
      <c r="A260" s="72"/>
      <c r="B260" s="72"/>
      <c r="C260" s="72"/>
      <c r="D260" s="72"/>
      <c r="E260" s="72"/>
      <c r="F260" s="72"/>
      <c r="G260" s="72"/>
      <c r="H260" s="72"/>
      <c r="I260" s="72"/>
      <c r="J260" s="72"/>
      <c r="K260" s="72"/>
      <c r="L260" s="72"/>
      <c r="M260" s="72"/>
    </row>
    <row r="261" spans="1:13">
      <c r="A261" s="72"/>
      <c r="B261" s="72"/>
      <c r="C261" s="72"/>
      <c r="D261" s="72"/>
      <c r="E261" s="72"/>
      <c r="F261" s="72"/>
      <c r="G261" s="72"/>
      <c r="H261" s="72"/>
      <c r="I261" s="72"/>
      <c r="J261" s="72"/>
      <c r="K261" s="72"/>
      <c r="L261" s="72"/>
      <c r="M261" s="72"/>
    </row>
    <row r="262" spans="1:13">
      <c r="A262" s="72"/>
      <c r="B262" s="72"/>
      <c r="C262" s="72"/>
      <c r="D262" s="72"/>
      <c r="E262" s="72"/>
      <c r="F262" s="72"/>
      <c r="G262" s="72"/>
      <c r="H262" s="72"/>
      <c r="I262" s="72"/>
      <c r="J262" s="72"/>
      <c r="K262" s="72"/>
      <c r="L262" s="72"/>
      <c r="M262" s="72"/>
    </row>
    <row r="263" spans="1:13">
      <c r="A263" s="72"/>
      <c r="B263" s="72"/>
      <c r="C263" s="72"/>
      <c r="D263" s="72"/>
      <c r="E263" s="72"/>
      <c r="F263" s="72"/>
      <c r="G263" s="72"/>
      <c r="H263" s="72"/>
      <c r="I263" s="72"/>
      <c r="J263" s="72"/>
      <c r="K263" s="72"/>
      <c r="L263" s="72"/>
      <c r="M263" s="72"/>
    </row>
    <row r="264" spans="1:13">
      <c r="A264" s="72"/>
      <c r="B264" s="72"/>
      <c r="C264" s="72"/>
      <c r="D264" s="72"/>
      <c r="E264" s="72"/>
      <c r="F264" s="72"/>
      <c r="G264" s="72"/>
      <c r="H264" s="72"/>
      <c r="I264" s="72"/>
      <c r="J264" s="72"/>
      <c r="K264" s="72"/>
      <c r="L264" s="72"/>
      <c r="M264" s="72"/>
    </row>
    <row r="265" spans="1:13">
      <c r="A265" s="72"/>
      <c r="B265" s="72"/>
      <c r="C265" s="72"/>
      <c r="D265" s="72"/>
      <c r="E265" s="72"/>
      <c r="F265" s="72"/>
      <c r="G265" s="72"/>
      <c r="H265" s="72"/>
      <c r="I265" s="72"/>
      <c r="J265" s="72"/>
      <c r="K265" s="72"/>
      <c r="L265" s="72"/>
      <c r="M265" s="72"/>
    </row>
    <row r="266" spans="1:13">
      <c r="A266" s="72"/>
      <c r="B266" s="72"/>
      <c r="C266" s="72"/>
      <c r="D266" s="72"/>
      <c r="E266" s="72"/>
      <c r="F266" s="72"/>
      <c r="G266" s="72"/>
      <c r="H266" s="72"/>
      <c r="I266" s="72"/>
      <c r="J266" s="72"/>
      <c r="K266" s="72"/>
      <c r="L266" s="72"/>
      <c r="M266" s="72"/>
    </row>
    <row r="267" spans="1:13">
      <c r="A267" s="72"/>
      <c r="B267" s="72"/>
      <c r="C267" s="72"/>
      <c r="D267" s="72"/>
      <c r="E267" s="72"/>
      <c r="F267" s="72"/>
      <c r="G267" s="72"/>
      <c r="H267" s="72"/>
      <c r="I267" s="72"/>
      <c r="J267" s="72"/>
      <c r="K267" s="72"/>
      <c r="L267" s="72"/>
      <c r="M267" s="72"/>
    </row>
    <row r="268" spans="1:13">
      <c r="A268" s="72"/>
      <c r="B268" s="72"/>
      <c r="C268" s="72"/>
      <c r="D268" s="72"/>
      <c r="E268" s="72"/>
      <c r="F268" s="72"/>
      <c r="G268" s="72"/>
      <c r="H268" s="72"/>
      <c r="I268" s="72"/>
      <c r="J268" s="72"/>
      <c r="K268" s="72"/>
      <c r="L268" s="72"/>
      <c r="M268" s="72"/>
    </row>
    <row r="269" spans="1:13">
      <c r="A269" s="72"/>
      <c r="B269" s="72"/>
      <c r="C269" s="72"/>
      <c r="D269" s="72"/>
      <c r="E269" s="72"/>
      <c r="F269" s="72"/>
      <c r="G269" s="72"/>
      <c r="H269" s="72"/>
      <c r="I269" s="72"/>
      <c r="J269" s="72"/>
      <c r="K269" s="72"/>
      <c r="L269" s="72"/>
      <c r="M269" s="72"/>
    </row>
    <row r="270" spans="1:13">
      <c r="A270" s="72"/>
      <c r="B270" s="72"/>
      <c r="C270" s="72"/>
      <c r="D270" s="72"/>
      <c r="E270" s="72"/>
      <c r="F270" s="72"/>
      <c r="G270" s="72"/>
      <c r="H270" s="72"/>
      <c r="I270" s="72"/>
      <c r="J270" s="72"/>
      <c r="K270" s="72"/>
      <c r="L270" s="72"/>
      <c r="M270" s="72"/>
    </row>
    <row r="271" spans="1:13">
      <c r="A271" s="72"/>
      <c r="B271" s="72"/>
      <c r="C271" s="72"/>
      <c r="D271" s="72"/>
      <c r="E271" s="72"/>
      <c r="F271" s="72"/>
      <c r="G271" s="72"/>
      <c r="H271" s="72"/>
      <c r="I271" s="72"/>
      <c r="J271" s="72"/>
      <c r="K271" s="72"/>
      <c r="L271" s="72"/>
      <c r="M271" s="72"/>
    </row>
    <row r="272" spans="1:13">
      <c r="A272" s="72"/>
      <c r="B272" s="72"/>
      <c r="C272" s="72"/>
      <c r="D272" s="72"/>
      <c r="E272" s="72"/>
      <c r="F272" s="72"/>
      <c r="G272" s="72"/>
      <c r="H272" s="72"/>
      <c r="I272" s="72"/>
      <c r="J272" s="72"/>
      <c r="K272" s="72"/>
      <c r="L272" s="72"/>
      <c r="M272" s="72"/>
    </row>
    <row r="273" spans="1:13">
      <c r="A273" s="72"/>
      <c r="B273" s="72"/>
      <c r="C273" s="72"/>
      <c r="D273" s="72"/>
      <c r="E273" s="72"/>
      <c r="F273" s="72"/>
      <c r="G273" s="72"/>
      <c r="H273" s="72"/>
      <c r="I273" s="72"/>
      <c r="J273" s="72"/>
      <c r="K273" s="72"/>
      <c r="L273" s="72"/>
      <c r="M273" s="72"/>
    </row>
    <row r="274" spans="1:13">
      <c r="A274" s="72"/>
      <c r="B274" s="72"/>
      <c r="C274" s="72"/>
      <c r="D274" s="72"/>
      <c r="E274" s="72"/>
      <c r="F274" s="72"/>
      <c r="G274" s="72"/>
      <c r="H274" s="72"/>
      <c r="I274" s="72"/>
      <c r="J274" s="72"/>
      <c r="K274" s="72"/>
      <c r="L274" s="72"/>
      <c r="M274" s="72"/>
    </row>
    <row r="275" spans="1:13">
      <c r="A275" s="72"/>
      <c r="B275" s="72"/>
      <c r="C275" s="72"/>
      <c r="D275" s="72"/>
      <c r="E275" s="72"/>
      <c r="F275" s="72"/>
      <c r="G275" s="72"/>
      <c r="H275" s="72"/>
      <c r="I275" s="72"/>
      <c r="J275" s="72"/>
      <c r="K275" s="72"/>
      <c r="L275" s="72"/>
      <c r="M275" s="72"/>
    </row>
    <row r="276" spans="1:13">
      <c r="A276" s="72"/>
      <c r="B276" s="72"/>
      <c r="C276" s="72"/>
      <c r="D276" s="72"/>
      <c r="E276" s="72"/>
      <c r="F276" s="72"/>
      <c r="G276" s="72"/>
      <c r="H276" s="72"/>
      <c r="I276" s="72"/>
      <c r="J276" s="72"/>
      <c r="K276" s="72"/>
      <c r="L276" s="72"/>
      <c r="M276" s="72"/>
    </row>
    <row r="277" spans="1:13">
      <c r="A277" s="72"/>
      <c r="B277" s="72"/>
      <c r="C277" s="72"/>
      <c r="D277" s="72"/>
      <c r="E277" s="72"/>
      <c r="F277" s="72"/>
      <c r="G277" s="72"/>
      <c r="H277" s="72"/>
      <c r="I277" s="72"/>
      <c r="J277" s="72"/>
      <c r="K277" s="72"/>
      <c r="L277" s="72"/>
      <c r="M277" s="72"/>
    </row>
    <row r="278" spans="1:13">
      <c r="A278" s="72"/>
      <c r="B278" s="72"/>
      <c r="C278" s="72"/>
      <c r="D278" s="72"/>
      <c r="E278" s="72"/>
      <c r="F278" s="72"/>
      <c r="G278" s="72"/>
      <c r="H278" s="72"/>
      <c r="I278" s="72"/>
      <c r="J278" s="72"/>
      <c r="K278" s="72"/>
      <c r="L278" s="72"/>
      <c r="M278" s="72"/>
    </row>
    <row r="279" spans="1:13">
      <c r="A279" s="72"/>
      <c r="B279" s="72"/>
      <c r="C279" s="72"/>
      <c r="D279" s="72"/>
      <c r="E279" s="72"/>
      <c r="F279" s="72"/>
      <c r="G279" s="72"/>
      <c r="H279" s="72"/>
      <c r="I279" s="72"/>
      <c r="J279" s="72"/>
      <c r="K279" s="72"/>
      <c r="L279" s="72"/>
      <c r="M279" s="72"/>
    </row>
    <row r="280" spans="1:13">
      <c r="A280" s="72"/>
      <c r="B280" s="72"/>
      <c r="C280" s="72"/>
      <c r="D280" s="72"/>
      <c r="E280" s="72"/>
      <c r="F280" s="72"/>
      <c r="G280" s="72"/>
      <c r="H280" s="72"/>
      <c r="I280" s="72"/>
      <c r="J280" s="72"/>
      <c r="K280" s="72"/>
      <c r="L280" s="72"/>
      <c r="M280" s="72"/>
    </row>
    <row r="281" spans="1:13">
      <c r="A281" s="72"/>
      <c r="B281" s="72"/>
      <c r="C281" s="72"/>
      <c r="D281" s="72"/>
      <c r="E281" s="72"/>
      <c r="F281" s="72"/>
      <c r="G281" s="72"/>
      <c r="H281" s="72"/>
      <c r="I281" s="72"/>
      <c r="J281" s="72"/>
      <c r="K281" s="72"/>
      <c r="L281" s="72"/>
      <c r="M281" s="72"/>
    </row>
    <row r="282" spans="1:13">
      <c r="A282" s="72"/>
      <c r="B282" s="72"/>
      <c r="C282" s="72"/>
      <c r="D282" s="72"/>
      <c r="E282" s="72"/>
      <c r="F282" s="72"/>
      <c r="G282" s="72"/>
      <c r="H282" s="72"/>
      <c r="I282" s="72"/>
      <c r="J282" s="72"/>
      <c r="K282" s="72"/>
      <c r="L282" s="72"/>
      <c r="M282" s="72"/>
    </row>
    <row r="283" spans="1:13">
      <c r="A283" s="72"/>
      <c r="B283" s="72"/>
      <c r="C283" s="72"/>
      <c r="D283" s="72"/>
      <c r="E283" s="72"/>
      <c r="F283" s="72"/>
      <c r="G283" s="72"/>
      <c r="H283" s="72"/>
      <c r="I283" s="72"/>
      <c r="J283" s="72"/>
      <c r="K283" s="72"/>
      <c r="L283" s="72"/>
      <c r="M283" s="72"/>
    </row>
    <row r="284" spans="1:13">
      <c r="A284" s="72"/>
      <c r="B284" s="72"/>
      <c r="C284" s="72"/>
      <c r="D284" s="72"/>
      <c r="E284" s="72"/>
      <c r="F284" s="72"/>
      <c r="G284" s="72"/>
      <c r="H284" s="72"/>
      <c r="I284" s="72"/>
      <c r="J284" s="72"/>
      <c r="K284" s="72"/>
      <c r="L284" s="72"/>
      <c r="M284" s="72"/>
    </row>
    <row r="285" spans="1:13">
      <c r="A285" s="72"/>
      <c r="B285" s="72"/>
      <c r="C285" s="72"/>
      <c r="D285" s="72"/>
      <c r="E285" s="72"/>
      <c r="F285" s="72"/>
      <c r="G285" s="72"/>
      <c r="H285" s="72"/>
      <c r="I285" s="72"/>
      <c r="J285" s="72"/>
      <c r="K285" s="72"/>
      <c r="L285" s="72"/>
      <c r="M285" s="72"/>
    </row>
    <row r="286" spans="1:13">
      <c r="A286" s="72"/>
      <c r="B286" s="72"/>
      <c r="C286" s="72"/>
      <c r="D286" s="72"/>
      <c r="E286" s="72"/>
      <c r="F286" s="72"/>
      <c r="G286" s="72"/>
      <c r="H286" s="72"/>
      <c r="I286" s="72"/>
      <c r="J286" s="72"/>
      <c r="K286" s="72"/>
      <c r="L286" s="72"/>
      <c r="M286" s="72"/>
    </row>
    <row r="287" spans="1:13">
      <c r="A287" s="72"/>
      <c r="B287" s="72"/>
      <c r="C287" s="72"/>
      <c r="D287" s="72"/>
      <c r="E287" s="72"/>
      <c r="F287" s="72"/>
      <c r="G287" s="72"/>
      <c r="H287" s="72"/>
      <c r="I287" s="72"/>
      <c r="J287" s="72"/>
      <c r="K287" s="72"/>
      <c r="L287" s="72"/>
      <c r="M287" s="72"/>
    </row>
    <row r="288" spans="1:13">
      <c r="A288" s="72"/>
      <c r="B288" s="72"/>
      <c r="C288" s="72"/>
      <c r="D288" s="72"/>
      <c r="E288" s="72"/>
      <c r="F288" s="72"/>
      <c r="G288" s="72"/>
      <c r="H288" s="72"/>
      <c r="I288" s="72"/>
      <c r="J288" s="72"/>
      <c r="K288" s="72"/>
      <c r="L288" s="72"/>
      <c r="M288" s="72"/>
    </row>
    <row r="289" spans="1:13">
      <c r="A289" s="72"/>
      <c r="B289" s="72"/>
      <c r="C289" s="72"/>
      <c r="D289" s="72"/>
      <c r="E289" s="72"/>
      <c r="F289" s="72"/>
      <c r="G289" s="72"/>
      <c r="H289" s="72"/>
      <c r="I289" s="72"/>
      <c r="J289" s="72"/>
      <c r="K289" s="72"/>
      <c r="L289" s="72"/>
      <c r="M289" s="72"/>
    </row>
    <row r="290" spans="1:13">
      <c r="A290" s="72"/>
      <c r="B290" s="72"/>
      <c r="C290" s="72"/>
      <c r="D290" s="72"/>
      <c r="E290" s="72"/>
      <c r="F290" s="72"/>
      <c r="G290" s="72"/>
      <c r="H290" s="72"/>
      <c r="I290" s="72"/>
      <c r="J290" s="72"/>
      <c r="K290" s="72"/>
      <c r="L290" s="72"/>
      <c r="M290" s="72"/>
    </row>
    <row r="291" spans="1:13">
      <c r="A291" s="72"/>
      <c r="B291" s="72"/>
      <c r="C291" s="72"/>
      <c r="D291" s="72"/>
      <c r="E291" s="72"/>
      <c r="F291" s="72"/>
      <c r="G291" s="72"/>
      <c r="H291" s="72"/>
      <c r="I291" s="72"/>
      <c r="J291" s="72"/>
      <c r="K291" s="72"/>
      <c r="L291" s="72"/>
      <c r="M291" s="72"/>
    </row>
    <row r="292" spans="1:13">
      <c r="A292" s="72"/>
      <c r="B292" s="72"/>
      <c r="C292" s="72"/>
      <c r="D292" s="72"/>
      <c r="E292" s="72"/>
      <c r="F292" s="72"/>
      <c r="G292" s="72"/>
      <c r="H292" s="72"/>
      <c r="I292" s="72"/>
      <c r="J292" s="72"/>
      <c r="K292" s="72"/>
      <c r="L292" s="72"/>
      <c r="M292" s="72"/>
    </row>
    <row r="293" spans="1:13">
      <c r="A293" s="72"/>
      <c r="B293" s="72"/>
      <c r="C293" s="72"/>
      <c r="D293" s="72"/>
      <c r="E293" s="72"/>
      <c r="F293" s="72"/>
      <c r="G293" s="72"/>
      <c r="H293" s="72"/>
      <c r="I293" s="72"/>
      <c r="J293" s="72"/>
      <c r="K293" s="72"/>
      <c r="L293" s="72"/>
      <c r="M293" s="72"/>
    </row>
    <row r="294" spans="1:13">
      <c r="A294" s="72"/>
      <c r="B294" s="72"/>
      <c r="C294" s="72"/>
      <c r="D294" s="72"/>
      <c r="E294" s="72"/>
      <c r="F294" s="72"/>
      <c r="G294" s="72"/>
      <c r="H294" s="72"/>
      <c r="I294" s="72"/>
      <c r="J294" s="72"/>
      <c r="K294" s="72"/>
      <c r="L294" s="72"/>
      <c r="M294" s="72"/>
    </row>
    <row r="295" spans="1:13">
      <c r="A295" s="72"/>
      <c r="B295" s="72"/>
      <c r="C295" s="72"/>
      <c r="D295" s="72"/>
      <c r="E295" s="72"/>
      <c r="F295" s="72"/>
      <c r="G295" s="72"/>
      <c r="H295" s="72"/>
      <c r="I295" s="72"/>
      <c r="J295" s="72"/>
      <c r="K295" s="72"/>
      <c r="L295" s="72"/>
      <c r="M295" s="72"/>
    </row>
    <row r="296" spans="1:13">
      <c r="A296" s="72"/>
      <c r="B296" s="72"/>
      <c r="C296" s="72"/>
      <c r="D296" s="72"/>
      <c r="E296" s="72"/>
      <c r="F296" s="72"/>
      <c r="G296" s="72"/>
      <c r="H296" s="72"/>
      <c r="I296" s="72"/>
      <c r="J296" s="72"/>
      <c r="K296" s="72"/>
      <c r="L296" s="72"/>
      <c r="M296" s="72"/>
    </row>
    <row r="297" spans="1:13">
      <c r="A297" s="72"/>
      <c r="B297" s="72"/>
      <c r="C297" s="72"/>
      <c r="D297" s="72"/>
      <c r="E297" s="72"/>
      <c r="F297" s="72"/>
      <c r="G297" s="72"/>
      <c r="H297" s="72"/>
      <c r="I297" s="72"/>
      <c r="J297" s="72"/>
      <c r="K297" s="72"/>
      <c r="L297" s="72"/>
      <c r="M297" s="72"/>
    </row>
    <row r="298" spans="1:13">
      <c r="A298" s="72"/>
      <c r="B298" s="72"/>
      <c r="C298" s="72"/>
      <c r="D298" s="72"/>
      <c r="E298" s="72"/>
      <c r="F298" s="72"/>
      <c r="G298" s="72"/>
      <c r="H298" s="72"/>
      <c r="I298" s="72"/>
      <c r="J298" s="72"/>
      <c r="K298" s="72"/>
      <c r="L298" s="72"/>
      <c r="M298" s="72"/>
    </row>
    <row r="299" spans="1:13">
      <c r="A299" s="72"/>
      <c r="B299" s="72"/>
      <c r="C299" s="72"/>
      <c r="D299" s="72"/>
      <c r="E299" s="72"/>
      <c r="F299" s="72"/>
      <c r="G299" s="72"/>
      <c r="H299" s="72"/>
      <c r="I299" s="72"/>
      <c r="J299" s="72"/>
      <c r="K299" s="72"/>
      <c r="L299" s="72"/>
      <c r="M299" s="72"/>
    </row>
    <row r="300" spans="1:13">
      <c r="A300" s="72"/>
      <c r="B300" s="72"/>
      <c r="C300" s="72"/>
      <c r="D300" s="72"/>
      <c r="E300" s="72"/>
      <c r="F300" s="72"/>
      <c r="G300" s="72"/>
      <c r="H300" s="72"/>
      <c r="I300" s="72"/>
      <c r="J300" s="72"/>
      <c r="K300" s="72"/>
      <c r="L300" s="72"/>
      <c r="M300" s="72"/>
    </row>
    <row r="301" spans="1:13">
      <c r="A301" s="72"/>
      <c r="B301" s="72"/>
      <c r="C301" s="72"/>
      <c r="D301" s="72"/>
      <c r="E301" s="72"/>
      <c r="F301" s="72"/>
      <c r="G301" s="72"/>
      <c r="H301" s="72"/>
      <c r="I301" s="72"/>
      <c r="J301" s="72"/>
      <c r="K301" s="72"/>
      <c r="L301" s="72"/>
      <c r="M301" s="72"/>
    </row>
    <row r="302" spans="1:13">
      <c r="A302" s="72"/>
      <c r="B302" s="72"/>
      <c r="C302" s="72"/>
      <c r="D302" s="72"/>
      <c r="E302" s="72"/>
      <c r="F302" s="72"/>
      <c r="G302" s="72"/>
      <c r="H302" s="72"/>
      <c r="I302" s="72"/>
      <c r="J302" s="72"/>
      <c r="K302" s="72"/>
      <c r="L302" s="72"/>
      <c r="M302" s="72"/>
    </row>
    <row r="303" spans="1:13">
      <c r="A303" s="72"/>
      <c r="B303" s="72"/>
      <c r="C303" s="72"/>
      <c r="D303" s="72"/>
      <c r="E303" s="72"/>
      <c r="F303" s="72"/>
      <c r="G303" s="72"/>
      <c r="H303" s="72"/>
      <c r="I303" s="72"/>
      <c r="J303" s="72"/>
      <c r="K303" s="72"/>
      <c r="L303" s="72"/>
      <c r="M303" s="72"/>
    </row>
    <row r="304" spans="1:13">
      <c r="A304" s="72"/>
      <c r="B304" s="72"/>
      <c r="C304" s="72"/>
      <c r="D304" s="72"/>
      <c r="E304" s="72"/>
      <c r="F304" s="72"/>
      <c r="G304" s="72"/>
      <c r="H304" s="72"/>
      <c r="I304" s="72"/>
      <c r="J304" s="72"/>
      <c r="K304" s="72"/>
      <c r="L304" s="72"/>
      <c r="M304" s="72"/>
    </row>
    <row r="305" spans="1:13">
      <c r="A305" s="72"/>
      <c r="B305" s="72"/>
      <c r="C305" s="72"/>
      <c r="D305" s="72"/>
      <c r="E305" s="72"/>
      <c r="F305" s="72"/>
      <c r="G305" s="72"/>
      <c r="H305" s="72"/>
      <c r="I305" s="72"/>
      <c r="J305" s="72"/>
      <c r="K305" s="72"/>
      <c r="L305" s="72"/>
      <c r="M305" s="72"/>
    </row>
    <row r="306" spans="1:13">
      <c r="A306" s="72"/>
      <c r="B306" s="72"/>
      <c r="C306" s="72"/>
      <c r="D306" s="72"/>
      <c r="E306" s="72"/>
      <c r="F306" s="72"/>
      <c r="G306" s="72"/>
      <c r="H306" s="72"/>
      <c r="I306" s="72"/>
      <c r="J306" s="72"/>
      <c r="K306" s="72"/>
      <c r="L306" s="72"/>
      <c r="M306" s="72"/>
    </row>
    <row r="307" spans="1:13">
      <c r="A307" s="72"/>
      <c r="B307" s="72"/>
      <c r="C307" s="72"/>
      <c r="D307" s="72"/>
      <c r="E307" s="72"/>
      <c r="F307" s="72"/>
      <c r="G307" s="72"/>
      <c r="H307" s="72"/>
      <c r="I307" s="72"/>
      <c r="J307" s="72"/>
      <c r="K307" s="72"/>
      <c r="L307" s="72"/>
      <c r="M307" s="72"/>
    </row>
    <row r="308" spans="1:13">
      <c r="A308" s="72"/>
      <c r="B308" s="72"/>
      <c r="C308" s="72"/>
      <c r="D308" s="72"/>
      <c r="E308" s="72"/>
      <c r="F308" s="72"/>
      <c r="G308" s="72"/>
      <c r="H308" s="72"/>
      <c r="I308" s="72"/>
      <c r="J308" s="72"/>
      <c r="K308" s="72"/>
      <c r="L308" s="72"/>
      <c r="M308" s="72"/>
    </row>
    <row r="309" spans="1:13">
      <c r="A309" s="72"/>
      <c r="B309" s="72"/>
      <c r="C309" s="72"/>
      <c r="D309" s="72"/>
      <c r="E309" s="72"/>
      <c r="F309" s="72"/>
      <c r="G309" s="72"/>
      <c r="H309" s="72"/>
      <c r="I309" s="72"/>
      <c r="J309" s="72"/>
      <c r="K309" s="72"/>
      <c r="L309" s="72"/>
      <c r="M309" s="72"/>
    </row>
    <row r="310" spans="1:13">
      <c r="A310" s="72"/>
      <c r="B310" s="72"/>
      <c r="C310" s="72"/>
      <c r="D310" s="72"/>
      <c r="E310" s="72"/>
      <c r="F310" s="72"/>
      <c r="G310" s="72"/>
      <c r="H310" s="72"/>
      <c r="I310" s="72"/>
      <c r="J310" s="72"/>
      <c r="K310" s="72"/>
      <c r="L310" s="72"/>
      <c r="M310" s="72"/>
    </row>
    <row r="311" spans="1:13">
      <c r="A311" s="72"/>
      <c r="B311" s="72"/>
      <c r="C311" s="72"/>
      <c r="D311" s="72"/>
      <c r="E311" s="72"/>
      <c r="F311" s="72"/>
      <c r="G311" s="72"/>
      <c r="H311" s="72"/>
      <c r="I311" s="72"/>
      <c r="J311" s="72"/>
      <c r="K311" s="72"/>
      <c r="L311" s="72"/>
      <c r="M311" s="72"/>
    </row>
    <row r="312" spans="1:13">
      <c r="A312" s="72"/>
      <c r="B312" s="72"/>
      <c r="C312" s="72"/>
      <c r="D312" s="72"/>
      <c r="E312" s="72"/>
      <c r="F312" s="72"/>
      <c r="G312" s="72"/>
      <c r="H312" s="72"/>
      <c r="I312" s="72"/>
      <c r="J312" s="72"/>
      <c r="K312" s="72"/>
      <c r="L312" s="72"/>
      <c r="M312" s="72"/>
    </row>
    <row r="313" spans="1:13">
      <c r="A313" s="72"/>
      <c r="B313" s="72"/>
      <c r="C313" s="72"/>
      <c r="D313" s="72"/>
      <c r="E313" s="72"/>
      <c r="F313" s="72"/>
      <c r="G313" s="72"/>
      <c r="H313" s="72"/>
      <c r="I313" s="72"/>
      <c r="J313" s="72"/>
      <c r="K313" s="72"/>
      <c r="L313" s="72"/>
      <c r="M313" s="72"/>
    </row>
    <row r="314" spans="1:13">
      <c r="A314" s="72"/>
      <c r="B314" s="72"/>
      <c r="C314" s="72"/>
      <c r="D314" s="72"/>
      <c r="E314" s="72"/>
      <c r="F314" s="72"/>
      <c r="G314" s="72"/>
      <c r="H314" s="72"/>
      <c r="I314" s="72"/>
      <c r="J314" s="72"/>
      <c r="K314" s="72"/>
      <c r="L314" s="72"/>
      <c r="M314" s="72"/>
    </row>
    <row r="315" spans="1:13">
      <c r="A315" s="72"/>
      <c r="B315" s="72"/>
      <c r="C315" s="72"/>
      <c r="D315" s="72"/>
      <c r="E315" s="72"/>
      <c r="F315" s="72"/>
      <c r="G315" s="72"/>
      <c r="H315" s="72"/>
      <c r="I315" s="72"/>
      <c r="J315" s="72"/>
      <c r="K315" s="72"/>
      <c r="L315" s="72"/>
      <c r="M315" s="72"/>
    </row>
    <row r="316" spans="1:13">
      <c r="A316" s="72"/>
      <c r="B316" s="72"/>
      <c r="C316" s="72"/>
      <c r="D316" s="72"/>
      <c r="E316" s="72"/>
      <c r="F316" s="72"/>
      <c r="G316" s="72"/>
      <c r="H316" s="72"/>
      <c r="I316" s="72"/>
      <c r="J316" s="72"/>
      <c r="K316" s="72"/>
      <c r="L316" s="72"/>
      <c r="M316" s="72"/>
    </row>
    <row r="317" spans="1:13">
      <c r="A317" s="72"/>
      <c r="B317" s="72"/>
      <c r="C317" s="72"/>
      <c r="D317" s="72"/>
      <c r="E317" s="72"/>
      <c r="F317" s="72"/>
      <c r="G317" s="72"/>
      <c r="H317" s="72"/>
      <c r="I317" s="72"/>
      <c r="J317" s="72"/>
      <c r="K317" s="72"/>
      <c r="L317" s="72"/>
      <c r="M317" s="72"/>
    </row>
    <row r="318" spans="1:13">
      <c r="A318" s="72"/>
      <c r="B318" s="72"/>
      <c r="C318" s="72"/>
      <c r="D318" s="72"/>
      <c r="E318" s="72"/>
      <c r="F318" s="72"/>
      <c r="G318" s="72"/>
      <c r="H318" s="72"/>
      <c r="I318" s="72"/>
      <c r="J318" s="72"/>
      <c r="K318" s="72"/>
      <c r="L318" s="72"/>
      <c r="M318" s="72"/>
    </row>
    <row r="319" spans="1:13">
      <c r="A319" s="72"/>
      <c r="B319" s="72"/>
      <c r="C319" s="72"/>
      <c r="D319" s="72"/>
      <c r="E319" s="72"/>
      <c r="F319" s="72"/>
      <c r="G319" s="72"/>
      <c r="H319" s="72"/>
      <c r="I319" s="72"/>
      <c r="J319" s="72"/>
      <c r="K319" s="72"/>
      <c r="L319" s="72"/>
      <c r="M319" s="72"/>
    </row>
    <row r="320" spans="1:13">
      <c r="A320" s="72"/>
      <c r="B320" s="72"/>
      <c r="C320" s="72"/>
      <c r="D320" s="72"/>
      <c r="E320" s="72"/>
      <c r="F320" s="72"/>
      <c r="G320" s="72"/>
      <c r="H320" s="72"/>
      <c r="I320" s="72"/>
      <c r="J320" s="72"/>
      <c r="K320" s="72"/>
      <c r="L320" s="72"/>
      <c r="M320" s="72"/>
    </row>
    <row r="321" spans="1:13">
      <c r="A321" s="72"/>
      <c r="B321" s="72"/>
      <c r="C321" s="72"/>
      <c r="D321" s="72"/>
      <c r="E321" s="72"/>
      <c r="F321" s="72"/>
      <c r="G321" s="72"/>
      <c r="H321" s="72"/>
      <c r="I321" s="72"/>
      <c r="J321" s="72"/>
      <c r="K321" s="72"/>
      <c r="L321" s="72"/>
      <c r="M321" s="72"/>
    </row>
    <row r="322" spans="1:13">
      <c r="A322" s="72"/>
      <c r="B322" s="72"/>
      <c r="C322" s="72"/>
      <c r="D322" s="72"/>
      <c r="E322" s="72"/>
      <c r="F322" s="72"/>
      <c r="G322" s="72"/>
      <c r="H322" s="72"/>
      <c r="I322" s="72"/>
      <c r="J322" s="72"/>
      <c r="K322" s="72"/>
      <c r="L322" s="72"/>
      <c r="M322" s="72"/>
    </row>
    <row r="323" spans="1:13">
      <c r="A323" s="72"/>
      <c r="B323" s="72"/>
      <c r="C323" s="72"/>
      <c r="D323" s="72"/>
      <c r="E323" s="72"/>
      <c r="F323" s="72"/>
      <c r="G323" s="72"/>
      <c r="H323" s="72"/>
      <c r="I323" s="72"/>
      <c r="J323" s="72"/>
      <c r="K323" s="72"/>
      <c r="L323" s="72"/>
      <c r="M323" s="72"/>
    </row>
    <row r="324" spans="1:13">
      <c r="A324" s="72"/>
      <c r="B324" s="72"/>
      <c r="C324" s="72"/>
      <c r="D324" s="72"/>
      <c r="E324" s="72"/>
      <c r="F324" s="72"/>
      <c r="G324" s="72"/>
      <c r="H324" s="72"/>
      <c r="I324" s="72"/>
      <c r="J324" s="72"/>
      <c r="K324" s="72"/>
      <c r="L324" s="72"/>
      <c r="M324" s="72"/>
    </row>
    <row r="325" spans="1:13">
      <c r="A325" s="72"/>
      <c r="B325" s="72"/>
      <c r="C325" s="72"/>
      <c r="D325" s="72"/>
      <c r="E325" s="72"/>
      <c r="F325" s="72"/>
      <c r="G325" s="72"/>
      <c r="H325" s="72"/>
      <c r="I325" s="72"/>
      <c r="J325" s="72"/>
      <c r="K325" s="72"/>
      <c r="L325" s="72"/>
      <c r="M325" s="72"/>
    </row>
    <row r="326" spans="1:13">
      <c r="A326" s="72"/>
      <c r="B326" s="72"/>
      <c r="C326" s="72"/>
      <c r="D326" s="72"/>
      <c r="E326" s="72"/>
      <c r="F326" s="72"/>
      <c r="G326" s="72"/>
      <c r="H326" s="72"/>
      <c r="I326" s="72"/>
      <c r="J326" s="72"/>
      <c r="K326" s="72"/>
      <c r="L326" s="72"/>
      <c r="M326" s="72"/>
    </row>
    <row r="327" spans="1:13">
      <c r="A327" s="72"/>
      <c r="B327" s="72"/>
      <c r="C327" s="72"/>
      <c r="D327" s="72"/>
      <c r="E327" s="72"/>
      <c r="F327" s="72"/>
      <c r="G327" s="72"/>
      <c r="H327" s="72"/>
      <c r="I327" s="72"/>
      <c r="J327" s="72"/>
      <c r="K327" s="72"/>
      <c r="L327" s="72"/>
      <c r="M327" s="72"/>
    </row>
    <row r="328" spans="1:13">
      <c r="A328" s="72"/>
      <c r="B328" s="72"/>
      <c r="C328" s="72"/>
      <c r="D328" s="72"/>
      <c r="E328" s="72"/>
      <c r="F328" s="72"/>
      <c r="G328" s="72"/>
      <c r="H328" s="72"/>
      <c r="I328" s="72"/>
      <c r="J328" s="72"/>
      <c r="K328" s="72"/>
      <c r="L328" s="72"/>
      <c r="M328" s="72"/>
    </row>
    <row r="329" spans="1:13">
      <c r="A329" s="72"/>
      <c r="B329" s="72"/>
      <c r="C329" s="72"/>
      <c r="D329" s="72"/>
      <c r="E329" s="72"/>
      <c r="F329" s="72"/>
      <c r="G329" s="72"/>
      <c r="H329" s="72"/>
      <c r="I329" s="72"/>
      <c r="J329" s="72"/>
      <c r="K329" s="72"/>
      <c r="L329" s="72"/>
      <c r="M329" s="72"/>
    </row>
    <row r="330" spans="1:13">
      <c r="A330" s="72"/>
      <c r="B330" s="72"/>
      <c r="C330" s="72"/>
      <c r="D330" s="72"/>
      <c r="E330" s="72"/>
      <c r="F330" s="72"/>
      <c r="G330" s="72"/>
      <c r="H330" s="72"/>
      <c r="I330" s="72"/>
      <c r="J330" s="72"/>
      <c r="K330" s="72"/>
      <c r="L330" s="72"/>
      <c r="M330" s="72"/>
    </row>
    <row r="331" spans="1:13">
      <c r="A331" s="72"/>
      <c r="B331" s="72"/>
      <c r="C331" s="72"/>
      <c r="D331" s="72"/>
      <c r="E331" s="72"/>
      <c r="F331" s="72"/>
      <c r="G331" s="72"/>
      <c r="H331" s="72"/>
      <c r="I331" s="72"/>
      <c r="J331" s="72"/>
      <c r="K331" s="72"/>
      <c r="L331" s="72"/>
      <c r="M331" s="72"/>
    </row>
    <row r="332" spans="1:13">
      <c r="A332" s="72"/>
      <c r="B332" s="72"/>
      <c r="C332" s="72"/>
      <c r="D332" s="72"/>
      <c r="E332" s="72"/>
      <c r="F332" s="72"/>
      <c r="G332" s="72"/>
      <c r="H332" s="72"/>
      <c r="I332" s="72"/>
      <c r="J332" s="72"/>
      <c r="K332" s="72"/>
      <c r="L332" s="72"/>
      <c r="M332" s="72"/>
    </row>
    <row r="333" spans="1:13">
      <c r="A333" s="72"/>
      <c r="B333" s="72"/>
      <c r="C333" s="72"/>
      <c r="D333" s="72"/>
      <c r="E333" s="72"/>
      <c r="F333" s="72"/>
      <c r="G333" s="72"/>
      <c r="H333" s="72"/>
      <c r="I333" s="72"/>
      <c r="J333" s="72"/>
      <c r="K333" s="72"/>
      <c r="L333" s="72"/>
      <c r="M333" s="72"/>
    </row>
    <row r="334" spans="1:13">
      <c r="A334" s="72"/>
      <c r="B334" s="72"/>
      <c r="C334" s="72"/>
      <c r="D334" s="72"/>
      <c r="E334" s="72"/>
      <c r="F334" s="72"/>
      <c r="G334" s="72"/>
      <c r="H334" s="72"/>
      <c r="I334" s="72"/>
      <c r="J334" s="72"/>
      <c r="K334" s="72"/>
      <c r="L334" s="72"/>
      <c r="M334" s="72"/>
    </row>
    <row r="335" spans="1:13">
      <c r="A335" s="72"/>
      <c r="B335" s="72"/>
      <c r="C335" s="72"/>
      <c r="D335" s="72"/>
      <c r="E335" s="72"/>
      <c r="F335" s="72"/>
      <c r="G335" s="72"/>
      <c r="H335" s="72"/>
      <c r="I335" s="72"/>
      <c r="J335" s="72"/>
      <c r="K335" s="72"/>
      <c r="L335" s="72"/>
      <c r="M335" s="72"/>
    </row>
    <row r="336" spans="1:13">
      <c r="A336" s="72"/>
      <c r="B336" s="72"/>
      <c r="C336" s="72"/>
      <c r="D336" s="72"/>
      <c r="E336" s="72"/>
      <c r="F336" s="72"/>
      <c r="G336" s="72"/>
      <c r="H336" s="72"/>
      <c r="I336" s="72"/>
      <c r="J336" s="72"/>
      <c r="K336" s="72"/>
      <c r="L336" s="72"/>
      <c r="M336" s="72"/>
    </row>
    <row r="337" spans="1:13">
      <c r="A337" s="72"/>
      <c r="B337" s="72"/>
      <c r="C337" s="72"/>
      <c r="D337" s="72"/>
      <c r="E337" s="72"/>
      <c r="F337" s="72"/>
      <c r="G337" s="72"/>
      <c r="H337" s="72"/>
      <c r="I337" s="72"/>
      <c r="J337" s="72"/>
      <c r="K337" s="72"/>
      <c r="L337" s="72"/>
      <c r="M337" s="72"/>
    </row>
    <row r="338" spans="1:13">
      <c r="A338" s="72"/>
      <c r="B338" s="72"/>
      <c r="C338" s="72"/>
      <c r="D338" s="72"/>
      <c r="E338" s="72"/>
      <c r="F338" s="72"/>
      <c r="G338" s="72"/>
      <c r="H338" s="72"/>
      <c r="I338" s="72"/>
      <c r="J338" s="72"/>
      <c r="K338" s="72"/>
      <c r="L338" s="72"/>
      <c r="M338" s="72"/>
    </row>
    <row r="339" spans="1:13">
      <c r="A339" s="72"/>
      <c r="B339" s="72"/>
      <c r="C339" s="72"/>
      <c r="D339" s="72"/>
      <c r="E339" s="72"/>
      <c r="F339" s="72"/>
      <c r="G339" s="72"/>
      <c r="H339" s="72"/>
      <c r="I339" s="72"/>
      <c r="J339" s="72"/>
      <c r="K339" s="72"/>
      <c r="L339" s="72"/>
      <c r="M339" s="72"/>
    </row>
    <row r="340" spans="1:13">
      <c r="A340" s="72"/>
      <c r="B340" s="72"/>
      <c r="C340" s="72"/>
      <c r="D340" s="72"/>
      <c r="E340" s="72"/>
      <c r="F340" s="72"/>
      <c r="G340" s="72"/>
      <c r="H340" s="72"/>
      <c r="I340" s="72"/>
      <c r="J340" s="72"/>
      <c r="K340" s="72"/>
      <c r="L340" s="72"/>
      <c r="M340" s="72"/>
    </row>
    <row r="341" spans="1:13">
      <c r="A341" s="72"/>
      <c r="B341" s="72"/>
      <c r="C341" s="72"/>
      <c r="D341" s="72"/>
      <c r="E341" s="72"/>
      <c r="F341" s="72"/>
      <c r="G341" s="72"/>
      <c r="H341" s="72"/>
      <c r="I341" s="72"/>
      <c r="J341" s="72"/>
      <c r="K341" s="72"/>
      <c r="L341" s="72"/>
      <c r="M341" s="72"/>
    </row>
    <row r="342" spans="1:13">
      <c r="A342" s="72"/>
      <c r="B342" s="72"/>
      <c r="C342" s="72"/>
      <c r="D342" s="72"/>
      <c r="E342" s="72"/>
      <c r="F342" s="72"/>
      <c r="G342" s="72"/>
      <c r="H342" s="72"/>
      <c r="I342" s="72"/>
      <c r="J342" s="72"/>
      <c r="K342" s="72"/>
      <c r="L342" s="72"/>
      <c r="M342" s="72"/>
    </row>
    <row r="343" spans="1:13">
      <c r="A343" s="72"/>
      <c r="B343" s="72"/>
      <c r="C343" s="72"/>
      <c r="D343" s="72"/>
      <c r="E343" s="72"/>
      <c r="F343" s="72"/>
      <c r="G343" s="72"/>
      <c r="H343" s="72"/>
      <c r="I343" s="72"/>
      <c r="J343" s="72"/>
      <c r="K343" s="72"/>
      <c r="L343" s="72"/>
      <c r="M343" s="72"/>
    </row>
    <row r="344" spans="1:13">
      <c r="A344" s="72"/>
      <c r="B344" s="72"/>
      <c r="C344" s="72"/>
      <c r="D344" s="72"/>
      <c r="E344" s="72"/>
      <c r="F344" s="72"/>
      <c r="G344" s="72"/>
      <c r="H344" s="72"/>
      <c r="I344" s="72"/>
      <c r="J344" s="72"/>
      <c r="K344" s="72"/>
      <c r="L344" s="72"/>
      <c r="M344" s="72"/>
    </row>
    <row r="345" spans="1:13">
      <c r="A345" s="72"/>
      <c r="B345" s="72"/>
      <c r="C345" s="72"/>
      <c r="D345" s="72"/>
      <c r="E345" s="72"/>
      <c r="F345" s="72"/>
      <c r="G345" s="72"/>
      <c r="H345" s="72"/>
      <c r="I345" s="72"/>
      <c r="J345" s="72"/>
      <c r="K345" s="72"/>
      <c r="L345" s="72"/>
      <c r="M345" s="72"/>
    </row>
    <row r="346" spans="1:13">
      <c r="A346" s="72"/>
      <c r="B346" s="72"/>
      <c r="C346" s="72"/>
      <c r="D346" s="72"/>
      <c r="E346" s="72"/>
      <c r="F346" s="72"/>
      <c r="G346" s="72"/>
      <c r="H346" s="72"/>
      <c r="I346" s="72"/>
      <c r="J346" s="72"/>
      <c r="K346" s="72"/>
      <c r="L346" s="72"/>
      <c r="M346" s="72"/>
    </row>
    <row r="347" spans="1:13">
      <c r="A347" s="72"/>
      <c r="B347" s="72"/>
      <c r="C347" s="72"/>
      <c r="D347" s="72"/>
      <c r="E347" s="72"/>
      <c r="F347" s="72"/>
      <c r="G347" s="72"/>
      <c r="H347" s="72"/>
      <c r="I347" s="72"/>
      <c r="J347" s="72"/>
      <c r="K347" s="72"/>
      <c r="L347" s="72"/>
      <c r="M347" s="72"/>
    </row>
    <row r="348" spans="1:13">
      <c r="A348" s="72"/>
      <c r="B348" s="72"/>
      <c r="C348" s="72"/>
      <c r="D348" s="72"/>
      <c r="E348" s="72"/>
      <c r="F348" s="72"/>
      <c r="G348" s="72"/>
      <c r="H348" s="72"/>
      <c r="I348" s="72"/>
      <c r="J348" s="72"/>
      <c r="K348" s="72"/>
      <c r="L348" s="72"/>
      <c r="M348" s="72"/>
    </row>
    <row r="349" spans="1:13">
      <c r="A349" s="72"/>
      <c r="B349" s="72"/>
      <c r="C349" s="72"/>
      <c r="D349" s="72"/>
      <c r="E349" s="72"/>
      <c r="F349" s="72"/>
      <c r="G349" s="72"/>
      <c r="H349" s="72"/>
      <c r="I349" s="72"/>
      <c r="J349" s="72"/>
      <c r="K349" s="72"/>
      <c r="L349" s="72"/>
      <c r="M349" s="72"/>
    </row>
    <row r="350" spans="1:13">
      <c r="A350" s="72"/>
      <c r="B350" s="72"/>
      <c r="C350" s="72"/>
      <c r="D350" s="72"/>
      <c r="E350" s="72"/>
      <c r="F350" s="72"/>
      <c r="G350" s="72"/>
      <c r="H350" s="72"/>
      <c r="I350" s="72"/>
      <c r="J350" s="72"/>
      <c r="K350" s="72"/>
      <c r="L350" s="72"/>
      <c r="M350" s="72"/>
    </row>
    <row r="351" spans="1:13">
      <c r="A351" s="72"/>
      <c r="B351" s="72"/>
      <c r="C351" s="72"/>
      <c r="D351" s="72"/>
      <c r="E351" s="72"/>
      <c r="F351" s="72"/>
      <c r="G351" s="72"/>
      <c r="H351" s="72"/>
      <c r="I351" s="72"/>
      <c r="J351" s="72"/>
      <c r="K351" s="72"/>
      <c r="L351" s="72"/>
      <c r="M351" s="72"/>
    </row>
    <row r="352" spans="1:13">
      <c r="A352" s="72"/>
      <c r="B352" s="72"/>
      <c r="C352" s="72"/>
      <c r="D352" s="72"/>
      <c r="E352" s="72"/>
      <c r="F352" s="72"/>
      <c r="G352" s="72"/>
      <c r="H352" s="72"/>
      <c r="I352" s="72"/>
      <c r="J352" s="72"/>
      <c r="K352" s="72"/>
      <c r="L352" s="72"/>
      <c r="M352" s="72"/>
    </row>
    <row r="353" spans="1:13">
      <c r="A353" s="72"/>
      <c r="B353" s="72"/>
      <c r="C353" s="72"/>
      <c r="D353" s="72"/>
      <c r="E353" s="72"/>
      <c r="F353" s="72"/>
      <c r="G353" s="72"/>
      <c r="H353" s="72"/>
      <c r="I353" s="72"/>
      <c r="J353" s="72"/>
      <c r="K353" s="72"/>
      <c r="L353" s="72"/>
      <c r="M353" s="72"/>
    </row>
    <row r="354" spans="1:13">
      <c r="A354" s="72"/>
      <c r="B354" s="72"/>
      <c r="C354" s="72"/>
      <c r="D354" s="72"/>
      <c r="E354" s="72"/>
      <c r="F354" s="72"/>
      <c r="G354" s="72"/>
      <c r="H354" s="72"/>
      <c r="I354" s="72"/>
      <c r="J354" s="72"/>
      <c r="K354" s="72"/>
      <c r="L354" s="72"/>
      <c r="M354" s="72"/>
    </row>
    <row r="355" spans="1:13">
      <c r="A355" s="72"/>
      <c r="B355" s="72"/>
      <c r="C355" s="72"/>
      <c r="D355" s="72"/>
      <c r="E355" s="72"/>
      <c r="F355" s="72"/>
      <c r="G355" s="72"/>
      <c r="H355" s="72"/>
      <c r="I355" s="72"/>
      <c r="J355" s="72"/>
      <c r="K355" s="72"/>
      <c r="L355" s="72"/>
      <c r="M355" s="72"/>
    </row>
    <row r="356" spans="1:13">
      <c r="A356" s="72"/>
      <c r="B356" s="72"/>
      <c r="C356" s="72"/>
      <c r="D356" s="72"/>
      <c r="E356" s="72"/>
      <c r="F356" s="72"/>
      <c r="G356" s="72"/>
      <c r="H356" s="72"/>
      <c r="I356" s="72"/>
      <c r="J356" s="72"/>
      <c r="K356" s="72"/>
      <c r="L356" s="72"/>
      <c r="M356" s="72"/>
    </row>
    <row r="357" spans="1:13">
      <c r="A357" s="72"/>
      <c r="B357" s="72"/>
      <c r="C357" s="72"/>
      <c r="D357" s="72"/>
      <c r="E357" s="72"/>
      <c r="F357" s="72"/>
      <c r="G357" s="72"/>
      <c r="H357" s="72"/>
      <c r="I357" s="72"/>
      <c r="J357" s="72"/>
      <c r="K357" s="72"/>
      <c r="L357" s="72"/>
      <c r="M357" s="72"/>
    </row>
    <row r="358" spans="1:13">
      <c r="A358" s="72"/>
      <c r="B358" s="72"/>
      <c r="C358" s="72"/>
      <c r="D358" s="72"/>
      <c r="E358" s="72"/>
      <c r="F358" s="72"/>
      <c r="G358" s="72"/>
      <c r="H358" s="72"/>
      <c r="I358" s="72"/>
      <c r="J358" s="72"/>
      <c r="K358" s="72"/>
      <c r="L358" s="72"/>
      <c r="M358" s="72"/>
    </row>
    <row r="359" spans="1:13">
      <c r="A359" s="72"/>
      <c r="B359" s="72"/>
      <c r="C359" s="72"/>
      <c r="D359" s="72"/>
      <c r="E359" s="72"/>
      <c r="F359" s="72"/>
      <c r="G359" s="72"/>
      <c r="H359" s="72"/>
      <c r="I359" s="72"/>
      <c r="J359" s="72"/>
      <c r="K359" s="72"/>
      <c r="L359" s="72"/>
      <c r="M359" s="72"/>
    </row>
    <row r="360" spans="1:13">
      <c r="A360" s="72"/>
      <c r="B360" s="72"/>
      <c r="C360" s="72"/>
      <c r="D360" s="72"/>
      <c r="E360" s="72"/>
      <c r="F360" s="72"/>
      <c r="G360" s="72"/>
      <c r="H360" s="72"/>
      <c r="I360" s="72"/>
      <c r="J360" s="72"/>
      <c r="K360" s="72"/>
      <c r="L360" s="72"/>
      <c r="M360" s="72"/>
    </row>
    <row r="361" spans="1:13">
      <c r="A361" s="72"/>
      <c r="B361" s="72"/>
      <c r="C361" s="72"/>
      <c r="D361" s="72"/>
      <c r="E361" s="72"/>
      <c r="F361" s="72"/>
      <c r="G361" s="72"/>
      <c r="H361" s="72"/>
      <c r="I361" s="72"/>
      <c r="J361" s="72"/>
      <c r="K361" s="72"/>
      <c r="L361" s="72"/>
      <c r="M361" s="72"/>
    </row>
    <row r="362" spans="1:13">
      <c r="A362" s="72"/>
      <c r="B362" s="72"/>
      <c r="C362" s="72"/>
      <c r="D362" s="72"/>
      <c r="E362" s="72"/>
      <c r="F362" s="72"/>
      <c r="G362" s="72"/>
      <c r="H362" s="72"/>
      <c r="I362" s="72"/>
      <c r="J362" s="72"/>
      <c r="K362" s="72"/>
      <c r="L362" s="72"/>
      <c r="M362" s="72"/>
    </row>
    <row r="363" spans="1:13">
      <c r="A363" s="72"/>
      <c r="B363" s="72"/>
      <c r="C363" s="72"/>
      <c r="D363" s="72"/>
      <c r="E363" s="72"/>
      <c r="F363" s="72"/>
      <c r="G363" s="72"/>
      <c r="H363" s="72"/>
      <c r="I363" s="72"/>
      <c r="J363" s="72"/>
      <c r="K363" s="72"/>
      <c r="L363" s="72"/>
      <c r="M363" s="72"/>
    </row>
    <row r="364" spans="1:13">
      <c r="A364" s="72"/>
      <c r="B364" s="72"/>
      <c r="C364" s="72"/>
      <c r="D364" s="72"/>
      <c r="E364" s="72"/>
      <c r="F364" s="72"/>
      <c r="G364" s="72"/>
      <c r="H364" s="72"/>
      <c r="I364" s="72"/>
      <c r="J364" s="72"/>
      <c r="K364" s="72"/>
      <c r="L364" s="72"/>
      <c r="M364" s="72"/>
    </row>
    <row r="365" spans="1:13">
      <c r="A365" s="72"/>
      <c r="B365" s="72"/>
      <c r="C365" s="72"/>
      <c r="D365" s="72"/>
      <c r="E365" s="72"/>
      <c r="F365" s="72"/>
      <c r="G365" s="72"/>
      <c r="H365" s="72"/>
      <c r="I365" s="72"/>
      <c r="J365" s="72"/>
      <c r="K365" s="72"/>
      <c r="L365" s="72"/>
      <c r="M365" s="72"/>
    </row>
    <row r="366" spans="1:13">
      <c r="A366" s="72"/>
      <c r="B366" s="72"/>
      <c r="C366" s="72"/>
      <c r="D366" s="72"/>
      <c r="E366" s="72"/>
      <c r="F366" s="72"/>
      <c r="G366" s="72"/>
      <c r="H366" s="72"/>
      <c r="I366" s="72"/>
      <c r="J366" s="72"/>
      <c r="K366" s="72"/>
      <c r="L366" s="72"/>
      <c r="M366" s="72"/>
    </row>
    <row r="367" spans="1:13">
      <c r="A367" s="72"/>
      <c r="B367" s="72"/>
      <c r="C367" s="72"/>
      <c r="D367" s="72"/>
      <c r="E367" s="72"/>
      <c r="F367" s="72"/>
      <c r="G367" s="72"/>
      <c r="H367" s="72"/>
      <c r="I367" s="72"/>
      <c r="J367" s="72"/>
      <c r="K367" s="72"/>
      <c r="L367" s="72"/>
      <c r="M367" s="72"/>
    </row>
    <row r="368" spans="1:13">
      <c r="A368" s="72"/>
      <c r="B368" s="72"/>
      <c r="C368" s="72"/>
      <c r="D368" s="72"/>
      <c r="E368" s="72"/>
      <c r="F368" s="72"/>
      <c r="G368" s="72"/>
      <c r="H368" s="72"/>
      <c r="I368" s="72"/>
      <c r="J368" s="72"/>
      <c r="K368" s="72"/>
      <c r="L368" s="72"/>
      <c r="M368" s="72"/>
    </row>
    <row r="369" spans="1:13">
      <c r="A369" s="72"/>
      <c r="B369" s="72"/>
      <c r="C369" s="72"/>
      <c r="D369" s="72"/>
      <c r="E369" s="72"/>
      <c r="F369" s="72"/>
      <c r="G369" s="72"/>
      <c r="H369" s="72"/>
      <c r="I369" s="72"/>
      <c r="J369" s="72"/>
      <c r="K369" s="72"/>
      <c r="L369" s="72"/>
      <c r="M369" s="72"/>
    </row>
    <row r="370" spans="1:13">
      <c r="A370" s="72"/>
      <c r="B370" s="72"/>
      <c r="C370" s="72"/>
      <c r="D370" s="72"/>
      <c r="E370" s="72"/>
      <c r="F370" s="72"/>
      <c r="G370" s="72"/>
      <c r="H370" s="72"/>
      <c r="I370" s="72"/>
      <c r="J370" s="72"/>
      <c r="K370" s="72"/>
      <c r="L370" s="72"/>
      <c r="M370" s="72"/>
    </row>
    <row r="371" spans="1:13">
      <c r="A371" s="72"/>
      <c r="B371" s="72"/>
      <c r="C371" s="72"/>
      <c r="D371" s="72"/>
      <c r="E371" s="72"/>
      <c r="F371" s="72"/>
      <c r="G371" s="72"/>
      <c r="H371" s="72"/>
      <c r="I371" s="72"/>
      <c r="J371" s="72"/>
      <c r="K371" s="72"/>
      <c r="L371" s="72"/>
      <c r="M371" s="72"/>
    </row>
    <row r="372" spans="1:13">
      <c r="A372" s="72"/>
      <c r="B372" s="72"/>
      <c r="C372" s="72"/>
      <c r="D372" s="72"/>
      <c r="E372" s="72"/>
      <c r="F372" s="72"/>
      <c r="G372" s="72"/>
      <c r="H372" s="72"/>
      <c r="I372" s="72"/>
      <c r="J372" s="72"/>
      <c r="K372" s="72"/>
      <c r="L372" s="72"/>
      <c r="M372" s="72"/>
    </row>
    <row r="373" spans="1:13">
      <c r="A373" s="72"/>
      <c r="B373" s="72"/>
      <c r="C373" s="72"/>
      <c r="D373" s="72"/>
      <c r="E373" s="72"/>
      <c r="F373" s="72"/>
      <c r="G373" s="72"/>
      <c r="H373" s="72"/>
      <c r="I373" s="72"/>
      <c r="J373" s="72"/>
      <c r="K373" s="72"/>
      <c r="L373" s="72"/>
      <c r="M373" s="72"/>
    </row>
    <row r="374" spans="1:13">
      <c r="A374" s="72"/>
      <c r="B374" s="72"/>
      <c r="C374" s="72"/>
      <c r="D374" s="72"/>
      <c r="E374" s="72"/>
      <c r="F374" s="72"/>
      <c r="G374" s="72"/>
      <c r="H374" s="72"/>
      <c r="I374" s="72"/>
      <c r="J374" s="72"/>
      <c r="K374" s="72"/>
      <c r="L374" s="72"/>
      <c r="M374" s="72"/>
    </row>
    <row r="375" spans="1:13">
      <c r="A375" s="72"/>
      <c r="B375" s="72"/>
      <c r="C375" s="72"/>
      <c r="D375" s="72"/>
      <c r="E375" s="72"/>
      <c r="F375" s="72"/>
      <c r="G375" s="72"/>
      <c r="H375" s="72"/>
      <c r="I375" s="72"/>
      <c r="J375" s="72"/>
      <c r="K375" s="72"/>
      <c r="L375" s="72"/>
      <c r="M375" s="72"/>
    </row>
    <row r="376" spans="1:13">
      <c r="A376" s="72"/>
      <c r="B376" s="72"/>
      <c r="C376" s="72"/>
      <c r="D376" s="72"/>
      <c r="E376" s="72"/>
      <c r="F376" s="72"/>
      <c r="G376" s="72"/>
      <c r="H376" s="72"/>
      <c r="I376" s="72"/>
      <c r="J376" s="72"/>
      <c r="K376" s="72"/>
      <c r="L376" s="72"/>
      <c r="M376" s="72"/>
    </row>
    <row r="377" spans="1:13">
      <c r="A377" s="72"/>
      <c r="B377" s="72"/>
      <c r="C377" s="72"/>
      <c r="D377" s="72"/>
      <c r="E377" s="72"/>
      <c r="F377" s="72"/>
      <c r="G377" s="72"/>
      <c r="H377" s="72"/>
      <c r="I377" s="72"/>
      <c r="J377" s="72"/>
      <c r="K377" s="72"/>
      <c r="L377" s="72"/>
      <c r="M377" s="72"/>
    </row>
    <row r="378" spans="1:13">
      <c r="A378" s="72"/>
      <c r="B378" s="72"/>
      <c r="C378" s="72"/>
      <c r="D378" s="72"/>
      <c r="E378" s="72"/>
      <c r="F378" s="72"/>
      <c r="G378" s="72"/>
      <c r="H378" s="72"/>
      <c r="I378" s="72"/>
      <c r="J378" s="72"/>
      <c r="K378" s="72"/>
      <c r="L378" s="72"/>
      <c r="M378" s="72"/>
    </row>
    <row r="379" spans="1:13">
      <c r="A379" s="72"/>
      <c r="B379" s="72"/>
      <c r="C379" s="72"/>
      <c r="D379" s="72"/>
      <c r="E379" s="72"/>
      <c r="F379" s="72"/>
      <c r="G379" s="72"/>
      <c r="H379" s="72"/>
      <c r="I379" s="72"/>
      <c r="J379" s="72"/>
      <c r="K379" s="72"/>
      <c r="L379" s="72"/>
      <c r="M379" s="72"/>
    </row>
    <row r="380" spans="1:13">
      <c r="A380" s="72"/>
      <c r="B380" s="72"/>
      <c r="C380" s="72"/>
      <c r="D380" s="72"/>
      <c r="E380" s="72"/>
      <c r="F380" s="72"/>
      <c r="G380" s="72"/>
      <c r="H380" s="72"/>
      <c r="I380" s="72"/>
      <c r="J380" s="72"/>
      <c r="K380" s="72"/>
      <c r="L380" s="72"/>
      <c r="M380" s="72"/>
    </row>
    <row r="381" spans="1:13">
      <c r="A381" s="72"/>
      <c r="B381" s="72"/>
      <c r="C381" s="72"/>
      <c r="D381" s="72"/>
      <c r="E381" s="72"/>
      <c r="F381" s="72"/>
      <c r="G381" s="72"/>
      <c r="H381" s="72"/>
      <c r="I381" s="72"/>
      <c r="J381" s="72"/>
      <c r="K381" s="72"/>
      <c r="L381" s="72"/>
      <c r="M381" s="72"/>
    </row>
    <row r="382" spans="1:13">
      <c r="A382" s="72"/>
      <c r="B382" s="72"/>
      <c r="C382" s="72"/>
      <c r="D382" s="72"/>
      <c r="E382" s="72"/>
      <c r="F382" s="72"/>
      <c r="G382" s="72"/>
      <c r="H382" s="72"/>
      <c r="I382" s="72"/>
      <c r="J382" s="72"/>
      <c r="K382" s="72"/>
      <c r="L382" s="72"/>
      <c r="M382" s="72"/>
    </row>
    <row r="383" spans="1:13">
      <c r="A383" s="72"/>
      <c r="B383" s="72"/>
      <c r="C383" s="72"/>
      <c r="D383" s="72"/>
      <c r="E383" s="72"/>
      <c r="F383" s="72"/>
      <c r="G383" s="72"/>
      <c r="H383" s="72"/>
      <c r="I383" s="72"/>
      <c r="J383" s="72"/>
      <c r="K383" s="72"/>
      <c r="L383" s="72"/>
      <c r="M383" s="72"/>
    </row>
    <row r="384" spans="1:13">
      <c r="A384" s="72"/>
      <c r="B384" s="72"/>
      <c r="C384" s="72"/>
      <c r="D384" s="72"/>
      <c r="E384" s="72"/>
      <c r="F384" s="72"/>
      <c r="G384" s="72"/>
      <c r="H384" s="72"/>
      <c r="I384" s="72"/>
      <c r="J384" s="72"/>
      <c r="K384" s="72"/>
      <c r="L384" s="72"/>
      <c r="M384" s="72"/>
    </row>
    <row r="385" spans="1:13">
      <c r="A385" s="72"/>
      <c r="B385" s="72"/>
      <c r="C385" s="72"/>
      <c r="D385" s="72"/>
      <c r="E385" s="72"/>
      <c r="F385" s="72"/>
      <c r="G385" s="72"/>
      <c r="H385" s="72"/>
      <c r="I385" s="72"/>
      <c r="J385" s="72"/>
      <c r="K385" s="72"/>
      <c r="L385" s="72"/>
      <c r="M385" s="72"/>
    </row>
    <row r="386" spans="1:13">
      <c r="A386" s="72"/>
      <c r="B386" s="72"/>
      <c r="C386" s="72"/>
      <c r="D386" s="72"/>
      <c r="E386" s="72"/>
      <c r="F386" s="72"/>
      <c r="G386" s="72"/>
      <c r="H386" s="72"/>
      <c r="I386" s="72"/>
      <c r="J386" s="72"/>
      <c r="K386" s="72"/>
      <c r="L386" s="72"/>
      <c r="M386" s="72"/>
    </row>
    <row r="387" spans="1:13">
      <c r="A387" s="72"/>
      <c r="B387" s="72"/>
      <c r="C387" s="72"/>
      <c r="D387" s="72"/>
      <c r="E387" s="72"/>
      <c r="F387" s="72"/>
      <c r="G387" s="72"/>
      <c r="H387" s="72"/>
      <c r="I387" s="72"/>
      <c r="J387" s="72"/>
      <c r="K387" s="72"/>
      <c r="L387" s="72"/>
      <c r="M387" s="72"/>
    </row>
    <row r="388" spans="1:13">
      <c r="A388" s="72"/>
      <c r="B388" s="72"/>
      <c r="C388" s="72"/>
      <c r="D388" s="72"/>
      <c r="E388" s="72"/>
      <c r="F388" s="72"/>
      <c r="G388" s="72"/>
      <c r="H388" s="72"/>
      <c r="I388" s="72"/>
      <c r="J388" s="72"/>
      <c r="K388" s="72"/>
      <c r="L388" s="72"/>
      <c r="M388" s="72"/>
    </row>
    <row r="389" spans="1:13">
      <c r="A389" s="72"/>
      <c r="B389" s="72"/>
      <c r="C389" s="72"/>
      <c r="D389" s="72"/>
      <c r="E389" s="72"/>
      <c r="F389" s="72"/>
      <c r="G389" s="72"/>
      <c r="H389" s="72"/>
      <c r="I389" s="72"/>
      <c r="J389" s="72"/>
      <c r="K389" s="72"/>
      <c r="L389" s="72"/>
      <c r="M389" s="72"/>
    </row>
    <row r="390" spans="1:13">
      <c r="A390" s="72"/>
      <c r="B390" s="72"/>
      <c r="C390" s="72"/>
      <c r="D390" s="72"/>
      <c r="E390" s="72"/>
      <c r="F390" s="72"/>
      <c r="G390" s="72"/>
      <c r="H390" s="72"/>
      <c r="I390" s="72"/>
      <c r="J390" s="72"/>
      <c r="K390" s="72"/>
      <c r="L390" s="72"/>
      <c r="M390" s="72"/>
    </row>
    <row r="391" spans="1:13">
      <c r="A391" s="72"/>
      <c r="B391" s="72"/>
      <c r="C391" s="72"/>
      <c r="D391" s="72"/>
      <c r="E391" s="72"/>
      <c r="F391" s="72"/>
      <c r="G391" s="72"/>
      <c r="H391" s="72"/>
      <c r="I391" s="72"/>
      <c r="J391" s="72"/>
      <c r="K391" s="72"/>
      <c r="L391" s="72"/>
      <c r="M391" s="72"/>
    </row>
    <row r="392" spans="1:13">
      <c r="A392" s="72"/>
      <c r="B392" s="72"/>
      <c r="C392" s="72"/>
      <c r="D392" s="72"/>
      <c r="E392" s="72"/>
      <c r="F392" s="72"/>
      <c r="G392" s="72"/>
      <c r="H392" s="72"/>
      <c r="I392" s="72"/>
      <c r="J392" s="72"/>
      <c r="K392" s="72"/>
      <c r="L392" s="72"/>
      <c r="M392" s="72"/>
    </row>
    <row r="393" spans="1:13">
      <c r="A393" s="72"/>
      <c r="B393" s="72"/>
      <c r="C393" s="72"/>
      <c r="D393" s="72"/>
      <c r="E393" s="72"/>
      <c r="F393" s="72"/>
      <c r="G393" s="72"/>
      <c r="H393" s="72"/>
      <c r="I393" s="72"/>
      <c r="J393" s="72"/>
      <c r="K393" s="72"/>
      <c r="L393" s="72"/>
      <c r="M393" s="72"/>
    </row>
    <row r="394" spans="1:13">
      <c r="A394" s="72"/>
      <c r="B394" s="72"/>
      <c r="C394" s="72"/>
      <c r="D394" s="72"/>
      <c r="E394" s="72"/>
      <c r="F394" s="72"/>
      <c r="G394" s="72"/>
      <c r="H394" s="72"/>
      <c r="I394" s="72"/>
      <c r="J394" s="72"/>
      <c r="K394" s="72"/>
      <c r="L394" s="72"/>
      <c r="M394" s="72"/>
    </row>
    <row r="395" spans="1:13">
      <c r="A395" s="72"/>
      <c r="B395" s="72"/>
      <c r="C395" s="72"/>
      <c r="D395" s="72"/>
      <c r="E395" s="72"/>
      <c r="F395" s="72"/>
      <c r="G395" s="72"/>
      <c r="H395" s="72"/>
      <c r="I395" s="72"/>
      <c r="J395" s="72"/>
      <c r="K395" s="72"/>
      <c r="L395" s="72"/>
      <c r="M395" s="72"/>
    </row>
    <row r="396" spans="1:13">
      <c r="A396" s="72"/>
      <c r="B396" s="72"/>
      <c r="C396" s="72"/>
      <c r="D396" s="72"/>
      <c r="E396" s="72"/>
      <c r="F396" s="72"/>
      <c r="G396" s="72"/>
      <c r="H396" s="72"/>
      <c r="I396" s="72"/>
      <c r="J396" s="72"/>
      <c r="K396" s="72"/>
      <c r="L396" s="72"/>
      <c r="M396" s="72"/>
    </row>
    <row r="397" spans="1:13">
      <c r="A397" s="72"/>
      <c r="B397" s="72"/>
      <c r="C397" s="72"/>
      <c r="D397" s="72"/>
      <c r="E397" s="72"/>
      <c r="F397" s="72"/>
      <c r="G397" s="72"/>
      <c r="H397" s="72"/>
      <c r="I397" s="72"/>
      <c r="J397" s="72"/>
      <c r="K397" s="72"/>
      <c r="L397" s="72"/>
      <c r="M397" s="72"/>
    </row>
    <row r="398" spans="1:13">
      <c r="A398" s="72"/>
      <c r="B398" s="72"/>
      <c r="C398" s="72"/>
      <c r="D398" s="72"/>
      <c r="E398" s="72"/>
      <c r="F398" s="72"/>
      <c r="G398" s="72"/>
      <c r="H398" s="72"/>
      <c r="I398" s="72"/>
      <c r="J398" s="72"/>
      <c r="K398" s="72"/>
      <c r="L398" s="72"/>
      <c r="M398" s="72"/>
    </row>
    <row r="399" spans="1:13">
      <c r="A399" s="72"/>
      <c r="B399" s="72"/>
      <c r="C399" s="72"/>
      <c r="D399" s="72"/>
      <c r="E399" s="72"/>
      <c r="F399" s="72"/>
      <c r="G399" s="72"/>
      <c r="H399" s="72"/>
      <c r="I399" s="72"/>
      <c r="J399" s="72"/>
      <c r="K399" s="72"/>
      <c r="L399" s="72"/>
      <c r="M399" s="72"/>
    </row>
    <row r="400" spans="1:13">
      <c r="A400" s="72"/>
      <c r="B400" s="72"/>
      <c r="C400" s="72"/>
      <c r="D400" s="72"/>
      <c r="E400" s="72"/>
      <c r="F400" s="72"/>
      <c r="G400" s="72"/>
      <c r="H400" s="72"/>
      <c r="I400" s="72"/>
      <c r="J400" s="72"/>
      <c r="K400" s="72"/>
      <c r="L400" s="72"/>
      <c r="M400" s="72"/>
    </row>
    <row r="401" spans="1:13">
      <c r="A401" s="72"/>
      <c r="B401" s="72"/>
      <c r="C401" s="72"/>
      <c r="D401" s="72"/>
      <c r="E401" s="72"/>
      <c r="F401" s="72"/>
      <c r="G401" s="72"/>
      <c r="H401" s="72"/>
      <c r="I401" s="72"/>
      <c r="J401" s="72"/>
      <c r="K401" s="72"/>
      <c r="L401" s="72"/>
      <c r="M401" s="72"/>
    </row>
    <row r="402" spans="1:13">
      <c r="A402" s="72"/>
      <c r="B402" s="72"/>
      <c r="C402" s="72"/>
      <c r="D402" s="72"/>
      <c r="E402" s="72"/>
      <c r="F402" s="72"/>
      <c r="G402" s="72"/>
      <c r="H402" s="72"/>
      <c r="I402" s="72"/>
      <c r="J402" s="72"/>
      <c r="K402" s="72"/>
      <c r="L402" s="72"/>
      <c r="M402" s="72"/>
    </row>
    <row r="403" spans="1:13">
      <c r="A403" s="72"/>
      <c r="B403" s="72"/>
      <c r="C403" s="72"/>
      <c r="D403" s="72"/>
      <c r="E403" s="72"/>
      <c r="F403" s="72"/>
      <c r="G403" s="72"/>
      <c r="H403" s="72"/>
      <c r="I403" s="72"/>
      <c r="J403" s="72"/>
      <c r="K403" s="72"/>
      <c r="L403" s="72"/>
      <c r="M403" s="72"/>
    </row>
    <row r="404" spans="1:13">
      <c r="A404" s="72"/>
      <c r="B404" s="72"/>
      <c r="C404" s="72"/>
      <c r="D404" s="72"/>
      <c r="E404" s="72"/>
      <c r="F404" s="72"/>
      <c r="G404" s="72"/>
      <c r="H404" s="72"/>
      <c r="I404" s="72"/>
      <c r="J404" s="72"/>
      <c r="K404" s="72"/>
      <c r="L404" s="72"/>
      <c r="M404" s="72"/>
    </row>
    <row r="405" spans="1:13">
      <c r="A405" s="72"/>
      <c r="B405" s="72"/>
      <c r="C405" s="72"/>
      <c r="D405" s="72"/>
      <c r="E405" s="72"/>
      <c r="F405" s="72"/>
      <c r="G405" s="72"/>
      <c r="H405" s="72"/>
      <c r="I405" s="72"/>
      <c r="J405" s="72"/>
      <c r="K405" s="72"/>
      <c r="L405" s="72"/>
      <c r="M405" s="72"/>
    </row>
    <row r="406" spans="1:13">
      <c r="A406" s="72"/>
      <c r="B406" s="72"/>
      <c r="C406" s="72"/>
      <c r="D406" s="72"/>
      <c r="E406" s="72"/>
      <c r="F406" s="72"/>
      <c r="G406" s="72"/>
      <c r="H406" s="72"/>
      <c r="I406" s="72"/>
      <c r="J406" s="72"/>
      <c r="K406" s="72"/>
      <c r="L406" s="72"/>
      <c r="M406" s="72"/>
    </row>
    <row r="407" spans="1:13">
      <c r="A407" s="72"/>
      <c r="B407" s="72"/>
      <c r="C407" s="72"/>
      <c r="D407" s="72"/>
      <c r="E407" s="72"/>
      <c r="F407" s="72"/>
      <c r="G407" s="72"/>
      <c r="H407" s="72"/>
      <c r="I407" s="72"/>
      <c r="J407" s="72"/>
      <c r="K407" s="72"/>
      <c r="L407" s="72"/>
      <c r="M407" s="72"/>
    </row>
    <row r="408" spans="1:13">
      <c r="A408" s="72"/>
      <c r="B408" s="72"/>
      <c r="C408" s="72"/>
      <c r="D408" s="72"/>
      <c r="E408" s="72"/>
      <c r="F408" s="72"/>
      <c r="G408" s="72"/>
      <c r="H408" s="72"/>
      <c r="I408" s="72"/>
      <c r="J408" s="72"/>
      <c r="K408" s="72"/>
      <c r="L408" s="72"/>
      <c r="M408" s="72"/>
    </row>
    <row r="409" spans="1:13">
      <c r="A409" s="72"/>
      <c r="B409" s="72"/>
      <c r="C409" s="72"/>
      <c r="D409" s="72"/>
      <c r="E409" s="72"/>
      <c r="F409" s="72"/>
      <c r="G409" s="72"/>
      <c r="H409" s="72"/>
      <c r="I409" s="72"/>
      <c r="J409" s="72"/>
      <c r="K409" s="72"/>
      <c r="L409" s="72"/>
      <c r="M409" s="72"/>
    </row>
    <row r="410" spans="1:13">
      <c r="A410" s="72"/>
      <c r="B410" s="72"/>
      <c r="C410" s="72"/>
      <c r="D410" s="72"/>
      <c r="E410" s="72"/>
      <c r="F410" s="72"/>
      <c r="G410" s="72"/>
      <c r="H410" s="72"/>
      <c r="I410" s="72"/>
      <c r="J410" s="72"/>
      <c r="K410" s="72"/>
      <c r="L410" s="72"/>
      <c r="M410" s="72"/>
    </row>
    <row r="411" spans="1:13">
      <c r="A411" s="72"/>
      <c r="B411" s="72"/>
      <c r="C411" s="72"/>
      <c r="D411" s="72"/>
      <c r="E411" s="72"/>
      <c r="F411" s="72"/>
      <c r="G411" s="72"/>
      <c r="H411" s="72"/>
      <c r="I411" s="72"/>
      <c r="J411" s="72"/>
      <c r="K411" s="72"/>
      <c r="L411" s="72"/>
      <c r="M411" s="72"/>
    </row>
    <row r="412" spans="1:13">
      <c r="A412" s="72"/>
      <c r="B412" s="72"/>
      <c r="C412" s="72"/>
      <c r="D412" s="72"/>
      <c r="E412" s="72"/>
      <c r="F412" s="72"/>
      <c r="G412" s="72"/>
      <c r="H412" s="72"/>
      <c r="I412" s="72"/>
      <c r="J412" s="72"/>
      <c r="K412" s="72"/>
      <c r="L412" s="72"/>
      <c r="M412" s="72"/>
    </row>
    <row r="413" spans="1:13">
      <c r="A413" s="72"/>
      <c r="B413" s="72"/>
      <c r="C413" s="72"/>
      <c r="D413" s="72"/>
      <c r="E413" s="72"/>
      <c r="F413" s="72"/>
      <c r="G413" s="72"/>
      <c r="H413" s="72"/>
      <c r="I413" s="72"/>
      <c r="J413" s="72"/>
      <c r="K413" s="72"/>
      <c r="L413" s="72"/>
      <c r="M413" s="72"/>
    </row>
    <row r="414" spans="1:13">
      <c r="A414" s="72"/>
      <c r="B414" s="72"/>
      <c r="C414" s="72"/>
      <c r="D414" s="72"/>
      <c r="E414" s="72"/>
      <c r="F414" s="72"/>
      <c r="G414" s="72"/>
      <c r="H414" s="72"/>
      <c r="I414" s="72"/>
      <c r="J414" s="72"/>
      <c r="K414" s="72"/>
      <c r="L414" s="72"/>
      <c r="M414" s="72"/>
    </row>
    <row r="415" spans="1:13">
      <c r="A415" s="72"/>
      <c r="B415" s="72"/>
      <c r="C415" s="72"/>
      <c r="D415" s="72"/>
      <c r="E415" s="72"/>
      <c r="F415" s="72"/>
      <c r="G415" s="72"/>
      <c r="H415" s="72"/>
      <c r="I415" s="72"/>
      <c r="J415" s="72"/>
      <c r="K415" s="72"/>
      <c r="L415" s="72"/>
      <c r="M415" s="72"/>
    </row>
    <row r="416" spans="1:13">
      <c r="A416" s="72"/>
      <c r="B416" s="72"/>
      <c r="C416" s="72"/>
      <c r="D416" s="72"/>
      <c r="E416" s="72"/>
      <c r="F416" s="72"/>
      <c r="G416" s="72"/>
      <c r="H416" s="72"/>
      <c r="I416" s="72"/>
      <c r="J416" s="72"/>
      <c r="K416" s="72"/>
      <c r="L416" s="72"/>
      <c r="M416" s="72"/>
    </row>
    <row r="417" spans="1:13">
      <c r="A417" s="72"/>
      <c r="B417" s="72"/>
      <c r="C417" s="72"/>
      <c r="D417" s="72"/>
      <c r="E417" s="72"/>
      <c r="F417" s="72"/>
      <c r="G417" s="72"/>
      <c r="H417" s="72"/>
      <c r="I417" s="72"/>
      <c r="J417" s="72"/>
      <c r="K417" s="72"/>
      <c r="L417" s="72"/>
      <c r="M417" s="72"/>
    </row>
    <row r="418" spans="1:13">
      <c r="A418" s="72"/>
      <c r="B418" s="72"/>
      <c r="C418" s="72"/>
      <c r="D418" s="72"/>
      <c r="E418" s="72"/>
      <c r="F418" s="72"/>
      <c r="G418" s="72"/>
      <c r="H418" s="72"/>
      <c r="I418" s="72"/>
      <c r="J418" s="72"/>
      <c r="K418" s="72"/>
      <c r="L418" s="72"/>
      <c r="M418" s="72"/>
    </row>
    <row r="419" spans="1:13">
      <c r="A419" s="72"/>
      <c r="B419" s="72"/>
      <c r="C419" s="72"/>
      <c r="D419" s="72"/>
      <c r="E419" s="72"/>
      <c r="F419" s="72"/>
      <c r="G419" s="72"/>
      <c r="H419" s="72"/>
      <c r="I419" s="72"/>
      <c r="J419" s="72"/>
      <c r="K419" s="72"/>
      <c r="L419" s="72"/>
      <c r="M419" s="72"/>
    </row>
    <row r="420" spans="1:13">
      <c r="A420" s="72"/>
      <c r="B420" s="72"/>
      <c r="C420" s="72"/>
      <c r="D420" s="72"/>
      <c r="E420" s="72"/>
      <c r="F420" s="72"/>
      <c r="G420" s="72"/>
      <c r="H420" s="72"/>
      <c r="I420" s="72"/>
      <c r="J420" s="72"/>
      <c r="K420" s="72"/>
      <c r="L420" s="72"/>
      <c r="M420" s="72"/>
    </row>
    <row r="421" spans="1:13">
      <c r="A421" s="72"/>
      <c r="B421" s="72"/>
      <c r="C421" s="72"/>
      <c r="D421" s="72"/>
      <c r="E421" s="72"/>
      <c r="F421" s="72"/>
      <c r="G421" s="72"/>
      <c r="H421" s="72"/>
      <c r="I421" s="72"/>
      <c r="J421" s="72"/>
      <c r="K421" s="72"/>
      <c r="L421" s="72"/>
      <c r="M421" s="72"/>
    </row>
    <row r="422" spans="1:13">
      <c r="A422" s="72"/>
      <c r="B422" s="72"/>
      <c r="C422" s="72"/>
      <c r="D422" s="72"/>
      <c r="E422" s="72"/>
      <c r="F422" s="72"/>
      <c r="G422" s="72"/>
      <c r="H422" s="72"/>
      <c r="I422" s="72"/>
      <c r="J422" s="72"/>
      <c r="K422" s="72"/>
      <c r="L422" s="72"/>
      <c r="M422" s="72"/>
    </row>
    <row r="423" spans="1:13">
      <c r="A423" s="72"/>
      <c r="B423" s="72"/>
      <c r="C423" s="72"/>
      <c r="D423" s="72"/>
      <c r="E423" s="72"/>
      <c r="F423" s="72"/>
      <c r="G423" s="72"/>
      <c r="H423" s="72"/>
      <c r="I423" s="72"/>
      <c r="J423" s="72"/>
      <c r="K423" s="72"/>
      <c r="L423" s="72"/>
      <c r="M423" s="72"/>
    </row>
    <row r="424" spans="1:13">
      <c r="A424" s="72"/>
      <c r="B424" s="72"/>
      <c r="C424" s="72"/>
      <c r="D424" s="72"/>
      <c r="E424" s="72"/>
      <c r="F424" s="72"/>
      <c r="G424" s="72"/>
      <c r="H424" s="72"/>
      <c r="I424" s="72"/>
      <c r="J424" s="72"/>
      <c r="K424" s="72"/>
      <c r="L424" s="72"/>
      <c r="M424" s="72"/>
    </row>
    <row r="425" spans="1:13">
      <c r="A425" s="72"/>
      <c r="B425" s="72"/>
      <c r="C425" s="72"/>
      <c r="D425" s="72"/>
      <c r="E425" s="72"/>
      <c r="F425" s="72"/>
      <c r="G425" s="72"/>
      <c r="H425" s="72"/>
      <c r="I425" s="72"/>
      <c r="J425" s="72"/>
      <c r="K425" s="72"/>
      <c r="L425" s="72"/>
      <c r="M425" s="72"/>
    </row>
    <row r="426" spans="1:13">
      <c r="A426" s="72"/>
      <c r="B426" s="72"/>
      <c r="C426" s="72"/>
      <c r="D426" s="72"/>
      <c r="E426" s="72"/>
      <c r="F426" s="72"/>
      <c r="G426" s="72"/>
      <c r="H426" s="72"/>
      <c r="I426" s="72"/>
      <c r="J426" s="72"/>
      <c r="K426" s="72"/>
      <c r="L426" s="72"/>
      <c r="M426" s="72"/>
    </row>
    <row r="427" spans="1:13">
      <c r="A427" s="72"/>
      <c r="B427" s="72"/>
      <c r="C427" s="72"/>
      <c r="D427" s="72"/>
      <c r="E427" s="72"/>
      <c r="F427" s="72"/>
      <c r="G427" s="72"/>
      <c r="H427" s="72"/>
      <c r="I427" s="72"/>
      <c r="J427" s="72"/>
      <c r="K427" s="72"/>
      <c r="L427" s="72"/>
      <c r="M427" s="72"/>
    </row>
    <row r="428" spans="1:13">
      <c r="A428" s="72"/>
      <c r="B428" s="72"/>
      <c r="C428" s="72"/>
      <c r="D428" s="72"/>
      <c r="E428" s="72"/>
      <c r="F428" s="72"/>
      <c r="G428" s="72"/>
      <c r="H428" s="72"/>
      <c r="I428" s="72"/>
      <c r="J428" s="72"/>
      <c r="K428" s="72"/>
      <c r="L428" s="72"/>
      <c r="M428" s="72"/>
    </row>
    <row r="429" spans="1:13">
      <c r="A429" s="72"/>
      <c r="B429" s="72"/>
      <c r="C429" s="72"/>
      <c r="D429" s="72"/>
      <c r="E429" s="72"/>
      <c r="F429" s="72"/>
      <c r="G429" s="72"/>
      <c r="H429" s="72"/>
      <c r="I429" s="72"/>
      <c r="J429" s="72"/>
      <c r="K429" s="72"/>
      <c r="L429" s="72"/>
      <c r="M429" s="72"/>
    </row>
    <row r="430" spans="1:13">
      <c r="A430" s="72"/>
      <c r="B430" s="72"/>
      <c r="C430" s="72"/>
      <c r="D430" s="72"/>
      <c r="E430" s="72"/>
      <c r="F430" s="72"/>
      <c r="G430" s="72"/>
      <c r="H430" s="72"/>
      <c r="I430" s="72"/>
      <c r="J430" s="72"/>
      <c r="K430" s="72"/>
      <c r="L430" s="72"/>
      <c r="M430" s="72"/>
    </row>
    <row r="431" spans="1:13">
      <c r="A431" s="72"/>
      <c r="B431" s="72"/>
      <c r="C431" s="72"/>
      <c r="D431" s="72"/>
      <c r="E431" s="72"/>
      <c r="F431" s="72"/>
      <c r="G431" s="72"/>
      <c r="H431" s="72"/>
      <c r="I431" s="72"/>
      <c r="J431" s="72"/>
      <c r="K431" s="72"/>
      <c r="L431" s="72"/>
      <c r="M431" s="72"/>
    </row>
    <row r="432" spans="1:13">
      <c r="A432" s="72"/>
      <c r="B432" s="72"/>
      <c r="C432" s="72"/>
      <c r="D432" s="72"/>
      <c r="E432" s="72"/>
      <c r="F432" s="72"/>
      <c r="G432" s="72"/>
      <c r="H432" s="72"/>
      <c r="I432" s="72"/>
      <c r="J432" s="72"/>
      <c r="K432" s="72"/>
      <c r="L432" s="72"/>
      <c r="M432" s="72"/>
    </row>
    <row r="433" spans="1:13">
      <c r="A433" s="72"/>
      <c r="B433" s="72"/>
      <c r="C433" s="72"/>
      <c r="D433" s="72"/>
      <c r="E433" s="72"/>
      <c r="F433" s="72"/>
      <c r="G433" s="72"/>
      <c r="H433" s="72"/>
      <c r="I433" s="72"/>
      <c r="J433" s="72"/>
      <c r="K433" s="72"/>
      <c r="L433" s="72"/>
      <c r="M433" s="72"/>
    </row>
    <row r="434" spans="1:13">
      <c r="A434" s="72"/>
      <c r="B434" s="72"/>
      <c r="C434" s="72"/>
      <c r="D434" s="72"/>
      <c r="E434" s="72"/>
      <c r="F434" s="72"/>
      <c r="G434" s="72"/>
      <c r="H434" s="72"/>
      <c r="I434" s="72"/>
      <c r="J434" s="72"/>
      <c r="K434" s="72"/>
      <c r="L434" s="72"/>
      <c r="M434" s="72"/>
    </row>
    <row r="435" spans="1:13">
      <c r="A435" s="72"/>
      <c r="B435" s="72"/>
      <c r="C435" s="72"/>
      <c r="D435" s="72"/>
      <c r="E435" s="72"/>
      <c r="F435" s="72"/>
      <c r="G435" s="72"/>
      <c r="H435" s="72"/>
      <c r="I435" s="72"/>
      <c r="J435" s="72"/>
      <c r="K435" s="72"/>
      <c r="L435" s="72"/>
      <c r="M435" s="72"/>
    </row>
    <row r="436" spans="1:13">
      <c r="A436" s="72"/>
      <c r="B436" s="72"/>
      <c r="C436" s="72"/>
      <c r="D436" s="72"/>
      <c r="E436" s="72"/>
      <c r="F436" s="72"/>
      <c r="G436" s="72"/>
      <c r="H436" s="72"/>
      <c r="I436" s="72"/>
      <c r="J436" s="72"/>
      <c r="K436" s="72"/>
      <c r="L436" s="72"/>
      <c r="M436" s="72"/>
    </row>
    <row r="437" spans="1:13">
      <c r="A437" s="72"/>
      <c r="B437" s="72"/>
      <c r="C437" s="72"/>
      <c r="D437" s="72"/>
      <c r="E437" s="72"/>
      <c r="F437" s="72"/>
      <c r="G437" s="72"/>
      <c r="H437" s="72"/>
      <c r="I437" s="72"/>
      <c r="J437" s="72"/>
      <c r="K437" s="72"/>
      <c r="L437" s="72"/>
      <c r="M437" s="72"/>
    </row>
    <row r="438" spans="1:13">
      <c r="A438" s="72"/>
      <c r="B438" s="72"/>
      <c r="C438" s="72"/>
      <c r="D438" s="72"/>
      <c r="E438" s="72"/>
      <c r="F438" s="72"/>
      <c r="G438" s="72"/>
      <c r="H438" s="72"/>
      <c r="I438" s="72"/>
      <c r="J438" s="72"/>
      <c r="K438" s="72"/>
      <c r="L438" s="72"/>
      <c r="M438" s="72"/>
    </row>
    <row r="439" spans="1:13">
      <c r="A439" s="72"/>
      <c r="B439" s="72"/>
      <c r="C439" s="72"/>
      <c r="D439" s="72"/>
      <c r="E439" s="72"/>
      <c r="F439" s="72"/>
      <c r="G439" s="72"/>
      <c r="H439" s="72"/>
      <c r="I439" s="72"/>
      <c r="J439" s="72"/>
      <c r="K439" s="72"/>
      <c r="L439" s="72"/>
      <c r="M439" s="72"/>
    </row>
    <row r="440" spans="1:13">
      <c r="A440" s="72"/>
      <c r="B440" s="72"/>
      <c r="C440" s="72"/>
      <c r="D440" s="72"/>
      <c r="E440" s="72"/>
      <c r="F440" s="72"/>
      <c r="G440" s="72"/>
      <c r="H440" s="72"/>
      <c r="I440" s="72"/>
      <c r="J440" s="72"/>
      <c r="K440" s="72"/>
      <c r="L440" s="72"/>
      <c r="M440" s="72"/>
    </row>
    <row r="441" spans="1:13">
      <c r="A441" s="72"/>
      <c r="B441" s="72"/>
      <c r="C441" s="72"/>
      <c r="D441" s="72"/>
      <c r="E441" s="72"/>
      <c r="F441" s="72"/>
      <c r="G441" s="72"/>
      <c r="H441" s="72"/>
      <c r="I441" s="72"/>
      <c r="J441" s="72"/>
      <c r="K441" s="72"/>
      <c r="L441" s="72"/>
      <c r="M441" s="72"/>
    </row>
    <row r="442" spans="1:13">
      <c r="A442" s="72"/>
      <c r="B442" s="72"/>
      <c r="C442" s="72"/>
      <c r="D442" s="72"/>
      <c r="E442" s="72"/>
      <c r="F442" s="72"/>
      <c r="G442" s="72"/>
      <c r="H442" s="72"/>
      <c r="I442" s="72"/>
      <c r="J442" s="72"/>
      <c r="K442" s="72"/>
      <c r="L442" s="72"/>
      <c r="M442" s="72"/>
    </row>
    <row r="443" spans="1:13">
      <c r="A443" s="72"/>
      <c r="B443" s="72"/>
      <c r="C443" s="72"/>
      <c r="D443" s="72"/>
      <c r="E443" s="72"/>
      <c r="F443" s="72"/>
      <c r="G443" s="72"/>
      <c r="H443" s="72"/>
      <c r="I443" s="72"/>
      <c r="J443" s="72"/>
      <c r="K443" s="72"/>
      <c r="L443" s="72"/>
      <c r="M443" s="72"/>
    </row>
    <row r="444" spans="1:13">
      <c r="A444" s="72"/>
      <c r="B444" s="72"/>
      <c r="C444" s="72"/>
      <c r="D444" s="72"/>
      <c r="E444" s="72"/>
      <c r="F444" s="72"/>
      <c r="G444" s="72"/>
      <c r="H444" s="72"/>
      <c r="I444" s="72"/>
      <c r="J444" s="72"/>
      <c r="K444" s="72"/>
      <c r="L444" s="72"/>
      <c r="M444" s="72"/>
    </row>
    <row r="445" spans="1:13">
      <c r="A445" s="72"/>
      <c r="B445" s="72"/>
      <c r="C445" s="72"/>
      <c r="D445" s="72"/>
      <c r="E445" s="72"/>
      <c r="F445" s="72"/>
      <c r="G445" s="72"/>
      <c r="H445" s="72"/>
      <c r="I445" s="72"/>
      <c r="J445" s="72"/>
      <c r="K445" s="72"/>
      <c r="L445" s="72"/>
      <c r="M445" s="72"/>
    </row>
    <row r="446" spans="1:13">
      <c r="A446" s="72"/>
      <c r="B446" s="72"/>
      <c r="C446" s="72"/>
      <c r="D446" s="72"/>
      <c r="E446" s="72"/>
      <c r="F446" s="72"/>
      <c r="G446" s="72"/>
      <c r="H446" s="72"/>
      <c r="I446" s="72"/>
      <c r="J446" s="72"/>
      <c r="K446" s="72"/>
      <c r="L446" s="72"/>
      <c r="M446" s="72"/>
    </row>
    <row r="447" spans="1:13">
      <c r="A447" s="72"/>
      <c r="B447" s="72"/>
      <c r="C447" s="72"/>
      <c r="D447" s="72"/>
      <c r="E447" s="72"/>
      <c r="F447" s="72"/>
      <c r="G447" s="72"/>
      <c r="H447" s="72"/>
      <c r="I447" s="72"/>
      <c r="J447" s="72"/>
      <c r="K447" s="72"/>
      <c r="L447" s="72"/>
      <c r="M447" s="72"/>
    </row>
    <row r="448" spans="1:13">
      <c r="A448" s="72"/>
      <c r="B448" s="72"/>
      <c r="C448" s="72"/>
      <c r="D448" s="72"/>
      <c r="E448" s="72"/>
      <c r="F448" s="72"/>
      <c r="G448" s="72"/>
      <c r="H448" s="72"/>
      <c r="I448" s="72"/>
      <c r="J448" s="72"/>
      <c r="K448" s="72"/>
      <c r="L448" s="72"/>
      <c r="M448" s="72"/>
    </row>
    <row r="449" spans="1:13">
      <c r="A449" s="72"/>
      <c r="B449" s="72"/>
      <c r="C449" s="72"/>
      <c r="D449" s="72"/>
      <c r="E449" s="72"/>
      <c r="F449" s="72"/>
      <c r="G449" s="72"/>
      <c r="H449" s="72"/>
      <c r="I449" s="72"/>
      <c r="J449" s="72"/>
      <c r="K449" s="72"/>
      <c r="L449" s="72"/>
      <c r="M449" s="72"/>
    </row>
    <row r="450" spans="1:13">
      <c r="A450" s="72"/>
      <c r="B450" s="72"/>
      <c r="C450" s="72"/>
      <c r="D450" s="72"/>
      <c r="E450" s="72"/>
      <c r="F450" s="72"/>
      <c r="G450" s="72"/>
      <c r="H450" s="72"/>
      <c r="I450" s="72"/>
      <c r="J450" s="72"/>
      <c r="K450" s="72"/>
      <c r="L450" s="72"/>
      <c r="M450" s="72"/>
    </row>
    <row r="451" spans="1:13">
      <c r="A451" s="72"/>
      <c r="B451" s="72"/>
      <c r="C451" s="72"/>
      <c r="D451" s="72"/>
      <c r="E451" s="72"/>
      <c r="F451" s="72"/>
      <c r="G451" s="72"/>
      <c r="H451" s="72"/>
      <c r="I451" s="72"/>
      <c r="J451" s="72"/>
      <c r="K451" s="72"/>
      <c r="L451" s="72"/>
      <c r="M451" s="72"/>
    </row>
    <row r="452" spans="1:13">
      <c r="A452" s="72"/>
      <c r="B452" s="72"/>
      <c r="C452" s="72"/>
      <c r="D452" s="72"/>
      <c r="E452" s="72"/>
      <c r="F452" s="72"/>
      <c r="G452" s="72"/>
      <c r="H452" s="72"/>
      <c r="I452" s="72"/>
      <c r="J452" s="72"/>
      <c r="K452" s="72"/>
      <c r="L452" s="72"/>
      <c r="M452" s="72"/>
    </row>
    <row r="453" spans="1:13">
      <c r="A453" s="72"/>
      <c r="B453" s="72"/>
      <c r="C453" s="72"/>
      <c r="D453" s="72"/>
      <c r="E453" s="72"/>
      <c r="F453" s="72"/>
      <c r="G453" s="72"/>
      <c r="H453" s="72"/>
      <c r="I453" s="72"/>
      <c r="J453" s="72"/>
      <c r="K453" s="72"/>
      <c r="L453" s="72"/>
      <c r="M453" s="72"/>
    </row>
  </sheetData>
  <mergeCells count="56">
    <mergeCell ref="A39:C39"/>
    <mergeCell ref="A51:C51"/>
    <mergeCell ref="A63:C63"/>
    <mergeCell ref="A75:C75"/>
    <mergeCell ref="B7:C7"/>
    <mergeCell ref="B33:C33"/>
    <mergeCell ref="B34:C34"/>
    <mergeCell ref="B23:C23"/>
    <mergeCell ref="B22:C22"/>
    <mergeCell ref="B25:C25"/>
    <mergeCell ref="B26:C26"/>
    <mergeCell ref="D7:D11"/>
    <mergeCell ref="D12:D21"/>
    <mergeCell ref="A1:C1"/>
    <mergeCell ref="A2:C2"/>
    <mergeCell ref="A3:D3"/>
    <mergeCell ref="A4:C5"/>
    <mergeCell ref="D4:D5"/>
    <mergeCell ref="B21:C21"/>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zoomScaleNormal="100" zoomScaleSheetLayoutView="100" workbookViewId="0">
      <selection activeCell="F11" sqref="F1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179" t="s">
        <v>675</v>
      </c>
      <c r="B1" s="1180"/>
      <c r="C1" s="1180"/>
      <c r="D1" s="1238"/>
      <c r="E1" s="119"/>
    </row>
    <row r="2" spans="1:5">
      <c r="A2" s="1181" t="s">
        <v>233</v>
      </c>
      <c r="B2" s="1182"/>
      <c r="C2" s="1182"/>
      <c r="D2" s="505"/>
      <c r="E2" s="119"/>
    </row>
    <row r="3" spans="1:5" ht="15" thickBot="1">
      <c r="A3" s="1183"/>
      <c r="B3" s="1184"/>
      <c r="C3" s="1184"/>
      <c r="D3" s="1185"/>
    </row>
    <row r="4" spans="1:5">
      <c r="A4" s="1186" t="s">
        <v>183</v>
      </c>
      <c r="B4" s="1187"/>
      <c r="C4" s="1187"/>
      <c r="D4" s="1192" t="s">
        <v>930</v>
      </c>
    </row>
    <row r="5" spans="1:5" ht="15" thickBot="1">
      <c r="A5" s="1241"/>
      <c r="B5" s="1242"/>
      <c r="C5" s="1242"/>
      <c r="D5" s="1243"/>
    </row>
    <row r="6" spans="1:5" ht="15" thickBot="1">
      <c r="A6" s="474" t="s">
        <v>1175</v>
      </c>
      <c r="B6" s="396" t="str">
        <f>Obsah!C4</f>
        <v>(31/12/2017)</v>
      </c>
      <c r="C6" s="393"/>
      <c r="D6" s="158"/>
    </row>
    <row r="7" spans="1:5" ht="15" customHeight="1">
      <c r="A7" s="1210" t="s">
        <v>187</v>
      </c>
      <c r="B7" s="1211"/>
      <c r="C7" s="1211"/>
      <c r="D7" s="1235" t="s">
        <v>188</v>
      </c>
    </row>
    <row r="8" spans="1:5" ht="15" customHeight="1">
      <c r="A8" s="1212" t="s">
        <v>655</v>
      </c>
      <c r="B8" s="1213"/>
      <c r="C8" s="472" t="s">
        <v>656</v>
      </c>
      <c r="D8" s="1236"/>
    </row>
    <row r="9" spans="1:5" ht="15" customHeight="1">
      <c r="A9" s="1208" t="s">
        <v>1618</v>
      </c>
      <c r="B9" s="1209"/>
      <c r="C9" s="1150">
        <v>6</v>
      </c>
      <c r="D9" s="1236"/>
    </row>
    <row r="10" spans="1:5" ht="15" customHeight="1">
      <c r="A10" s="1208" t="s">
        <v>1619</v>
      </c>
      <c r="B10" s="1209"/>
      <c r="C10" s="1150">
        <v>2</v>
      </c>
      <c r="D10" s="1236"/>
    </row>
    <row r="11" spans="1:5" ht="15" customHeight="1">
      <c r="A11" s="1208" t="s">
        <v>1620</v>
      </c>
      <c r="B11" s="1209"/>
      <c r="C11" s="1150">
        <v>2</v>
      </c>
      <c r="D11" s="1236"/>
    </row>
    <row r="12" spans="1:5" ht="15" customHeight="1">
      <c r="A12" s="1208" t="s">
        <v>1621</v>
      </c>
      <c r="B12" s="1209"/>
      <c r="C12" s="1150">
        <v>1</v>
      </c>
      <c r="D12" s="1236"/>
    </row>
    <row r="13" spans="1:5" ht="15" customHeight="1">
      <c r="A13" s="1208" t="s">
        <v>1622</v>
      </c>
      <c r="B13" s="1209"/>
      <c r="C13" s="1151">
        <v>2</v>
      </c>
      <c r="D13" s="1236"/>
    </row>
    <row r="14" spans="1:5" ht="15" customHeight="1">
      <c r="A14" s="1208" t="s">
        <v>1623</v>
      </c>
      <c r="B14" s="1209"/>
      <c r="C14" s="1151">
        <v>1</v>
      </c>
      <c r="D14" s="1236"/>
    </row>
    <row r="15" spans="1:5" ht="16.2" customHeight="1" thickBot="1">
      <c r="A15" s="1206" t="s">
        <v>1624</v>
      </c>
      <c r="B15" s="1207"/>
      <c r="C15" s="1152">
        <v>1</v>
      </c>
      <c r="D15" s="1237"/>
    </row>
    <row r="16" spans="1:5" ht="15" hidden="1" customHeight="1" outlineLevel="1">
      <c r="C16" s="469"/>
      <c r="D16" s="1235" t="s">
        <v>188</v>
      </c>
    </row>
    <row r="17" spans="1:4" ht="15" hidden="1" customHeight="1" outlineLevel="1">
      <c r="C17" s="472"/>
      <c r="D17" s="1236"/>
    </row>
    <row r="18" spans="1:4" ht="15" hidden="1" customHeight="1" outlineLevel="1">
      <c r="A18" s="1208"/>
      <c r="B18" s="1209"/>
      <c r="C18" s="472"/>
      <c r="D18" s="1236"/>
    </row>
    <row r="19" spans="1:4" ht="15" hidden="1" customHeight="1" outlineLevel="1">
      <c r="A19" s="1208"/>
      <c r="B19" s="1209"/>
      <c r="C19" s="472"/>
      <c r="D19" s="1236"/>
    </row>
    <row r="20" spans="1:4" ht="15" hidden="1" customHeight="1" outlineLevel="1">
      <c r="A20" s="1208"/>
      <c r="B20" s="1209"/>
      <c r="C20" s="472"/>
      <c r="D20" s="1236"/>
    </row>
    <row r="21" spans="1:4" ht="15" hidden="1" customHeight="1" outlineLevel="1">
      <c r="A21" s="1208"/>
      <c r="B21" s="1209"/>
      <c r="C21" s="472"/>
      <c r="D21" s="1236"/>
    </row>
    <row r="22" spans="1:4" ht="15" hidden="1" customHeight="1" outlineLevel="1">
      <c r="A22" s="1208"/>
      <c r="B22" s="1209"/>
      <c r="C22" s="472"/>
      <c r="D22" s="1236"/>
    </row>
    <row r="23" spans="1:4" ht="15" hidden="1" customHeight="1" outlineLevel="1">
      <c r="A23" s="1208"/>
      <c r="B23" s="1209"/>
      <c r="C23" s="472"/>
      <c r="D23" s="1236"/>
    </row>
    <row r="24" spans="1:4" ht="15" hidden="1" customHeight="1" outlineLevel="1">
      <c r="A24" s="1208"/>
      <c r="B24" s="1209"/>
      <c r="C24" s="472"/>
      <c r="D24" s="1236"/>
    </row>
    <row r="25" spans="1:4" ht="15" hidden="1" customHeight="1" outlineLevel="1">
      <c r="A25" s="1208"/>
      <c r="B25" s="1209"/>
      <c r="C25" s="472"/>
      <c r="D25" s="1236"/>
    </row>
    <row r="26" spans="1:4" ht="15" hidden="1" customHeight="1" outlineLevel="1">
      <c r="A26" s="1208"/>
      <c r="B26" s="1209"/>
      <c r="C26" s="472"/>
      <c r="D26" s="1236"/>
    </row>
    <row r="27" spans="1:4" ht="15" hidden="1" customHeight="1" outlineLevel="1">
      <c r="A27" s="1208"/>
      <c r="B27" s="1209"/>
      <c r="C27" s="472"/>
      <c r="D27" s="1236"/>
    </row>
    <row r="28" spans="1:4" ht="15" hidden="1" customHeight="1" outlineLevel="1">
      <c r="A28" s="1212"/>
      <c r="B28" s="1213"/>
      <c r="C28" s="472"/>
      <c r="D28" s="1236"/>
    </row>
    <row r="29" spans="1:4" ht="15" hidden="1" customHeight="1" outlineLevel="1">
      <c r="A29" s="1208"/>
      <c r="B29" s="1209"/>
      <c r="C29" s="472"/>
      <c r="D29" s="1236"/>
    </row>
    <row r="30" spans="1:4" ht="15" hidden="1" customHeight="1" outlineLevel="1" thickBot="1">
      <c r="A30" s="1224"/>
      <c r="B30" s="1225"/>
      <c r="C30" s="473"/>
      <c r="D30" s="1237"/>
    </row>
    <row r="31" spans="1:4" collapsed="1">
      <c r="A31" s="1239" t="s">
        <v>184</v>
      </c>
      <c r="B31" s="1240"/>
      <c r="C31" s="1240"/>
      <c r="D31" s="1236" t="s">
        <v>189</v>
      </c>
    </row>
    <row r="32" spans="1:4">
      <c r="A32" s="1226" t="s">
        <v>1625</v>
      </c>
      <c r="B32" s="1227"/>
      <c r="C32" s="1228"/>
      <c r="D32" s="1236"/>
    </row>
    <row r="33" spans="1:4">
      <c r="A33" s="1229"/>
      <c r="B33" s="1230"/>
      <c r="C33" s="1231"/>
      <c r="D33" s="1236"/>
    </row>
    <row r="34" spans="1:4">
      <c r="A34" s="1229"/>
      <c r="B34" s="1230"/>
      <c r="C34" s="1231"/>
      <c r="D34" s="1236"/>
    </row>
    <row r="35" spans="1:4">
      <c r="A35" s="1229"/>
      <c r="B35" s="1230"/>
      <c r="C35" s="1231"/>
      <c r="D35" s="1236"/>
    </row>
    <row r="36" spans="1:4" ht="15" thickBot="1">
      <c r="A36" s="1232"/>
      <c r="B36" s="1233"/>
      <c r="C36" s="1234"/>
      <c r="D36" s="1237"/>
    </row>
    <row r="37" spans="1:4" ht="15" hidden="1" outlineLevel="1" thickBot="1">
      <c r="A37" s="1139"/>
      <c r="B37" s="1140"/>
      <c r="C37" s="1141"/>
      <c r="D37" s="1235" t="s">
        <v>189</v>
      </c>
    </row>
    <row r="38" spans="1:4" ht="15" hidden="1" outlineLevel="1" thickBot="1">
      <c r="A38" s="1142"/>
      <c r="B38" s="1143"/>
      <c r="C38" s="1144"/>
      <c r="D38" s="1236"/>
    </row>
    <row r="39" spans="1:4" ht="15" hidden="1" outlineLevel="1" thickBot="1">
      <c r="A39" s="1142"/>
      <c r="B39" s="1143"/>
      <c r="C39" s="1144"/>
      <c r="D39" s="1236"/>
    </row>
    <row r="40" spans="1:4" ht="15" hidden="1" outlineLevel="1" thickBot="1">
      <c r="A40" s="1142"/>
      <c r="B40" s="1143"/>
      <c r="C40" s="1144"/>
      <c r="D40" s="1236"/>
    </row>
    <row r="41" spans="1:4" ht="15" hidden="1" outlineLevel="1" thickBot="1">
      <c r="A41" s="1142"/>
      <c r="B41" s="1143"/>
      <c r="C41" s="1144"/>
      <c r="D41" s="1236"/>
    </row>
    <row r="42" spans="1:4" ht="15" hidden="1" outlineLevel="1" thickBot="1">
      <c r="A42" s="1142"/>
      <c r="B42" s="1143"/>
      <c r="C42" s="1144"/>
      <c r="D42" s="1236"/>
    </row>
    <row r="43" spans="1:4" ht="15" hidden="1" outlineLevel="1" thickBot="1">
      <c r="A43" s="1142"/>
      <c r="B43" s="1143"/>
      <c r="C43" s="1144"/>
      <c r="D43" s="1236"/>
    </row>
    <row r="44" spans="1:4" ht="15" hidden="1" outlineLevel="1" thickBot="1">
      <c r="A44" s="1142"/>
      <c r="B44" s="1143"/>
      <c r="C44" s="1144"/>
      <c r="D44" s="1236"/>
    </row>
    <row r="45" spans="1:4" ht="15" hidden="1" outlineLevel="1" thickBot="1">
      <c r="A45" s="1142"/>
      <c r="B45" s="1143"/>
      <c r="C45" s="1144"/>
      <c r="D45" s="1236"/>
    </row>
    <row r="46" spans="1:4" ht="15" hidden="1" outlineLevel="1" thickBot="1">
      <c r="A46" s="1142"/>
      <c r="B46" s="1143"/>
      <c r="C46" s="1144"/>
      <c r="D46" s="1236"/>
    </row>
    <row r="47" spans="1:4" ht="15" hidden="1" outlineLevel="1" thickBot="1">
      <c r="A47" s="1142"/>
      <c r="B47" s="1143"/>
      <c r="C47" s="1144"/>
      <c r="D47" s="1236"/>
    </row>
    <row r="48" spans="1:4" ht="15" hidden="1" outlineLevel="1" thickBot="1">
      <c r="A48" s="1142"/>
      <c r="B48" s="1143"/>
      <c r="C48" s="1144"/>
      <c r="D48" s="1236"/>
    </row>
    <row r="49" spans="1:4" ht="15" hidden="1" outlineLevel="1" thickBot="1">
      <c r="A49" s="1142"/>
      <c r="B49" s="1143"/>
      <c r="C49" s="1144"/>
      <c r="D49" s="1236"/>
    </row>
    <row r="50" spans="1:4" ht="15" hidden="1" outlineLevel="1" thickBot="1">
      <c r="A50" s="1142"/>
      <c r="B50" s="1143"/>
      <c r="C50" s="1144"/>
      <c r="D50" s="1236"/>
    </row>
    <row r="51" spans="1:4" ht="15" hidden="1" outlineLevel="1" thickBot="1">
      <c r="A51" s="1145"/>
      <c r="B51" s="1146"/>
      <c r="C51" s="1147"/>
      <c r="D51" s="1237"/>
    </row>
    <row r="52" spans="1:4" ht="30" customHeight="1" collapsed="1">
      <c r="A52" s="1221" t="s">
        <v>192</v>
      </c>
      <c r="B52" s="1222"/>
      <c r="C52" s="1223"/>
      <c r="D52" s="1235" t="s">
        <v>193</v>
      </c>
    </row>
    <row r="53" spans="1:4">
      <c r="A53" s="1226" t="s">
        <v>1626</v>
      </c>
      <c r="B53" s="1227"/>
      <c r="C53" s="1228"/>
      <c r="D53" s="1236"/>
    </row>
    <row r="54" spans="1:4">
      <c r="A54" s="1229"/>
      <c r="B54" s="1230"/>
      <c r="C54" s="1231"/>
      <c r="D54" s="1236"/>
    </row>
    <row r="55" spans="1:4">
      <c r="A55" s="1229"/>
      <c r="B55" s="1230"/>
      <c r="C55" s="1231"/>
      <c r="D55" s="1236"/>
    </row>
    <row r="56" spans="1:4">
      <c r="A56" s="1229"/>
      <c r="B56" s="1230"/>
      <c r="C56" s="1231"/>
      <c r="D56" s="1236"/>
    </row>
    <row r="57" spans="1:4" ht="15" thickBot="1">
      <c r="A57" s="1232"/>
      <c r="B57" s="1233"/>
      <c r="C57" s="1234"/>
      <c r="D57" s="1237"/>
    </row>
    <row r="58" spans="1:4" ht="15" hidden="1" outlineLevel="1" thickBot="1">
      <c r="A58" s="1139"/>
      <c r="B58" s="1140"/>
      <c r="C58" s="1141"/>
      <c r="D58" s="1236" t="s">
        <v>193</v>
      </c>
    </row>
    <row r="59" spans="1:4" ht="15" hidden="1" outlineLevel="1" thickBot="1">
      <c r="A59" s="1142"/>
      <c r="B59" s="1143"/>
      <c r="C59" s="1144"/>
      <c r="D59" s="1236"/>
    </row>
    <row r="60" spans="1:4" ht="15" hidden="1" outlineLevel="1" thickBot="1">
      <c r="A60" s="1142"/>
      <c r="B60" s="1143"/>
      <c r="C60" s="1144"/>
      <c r="D60" s="1236"/>
    </row>
    <row r="61" spans="1:4" ht="15" hidden="1" outlineLevel="1" thickBot="1">
      <c r="A61" s="1142"/>
      <c r="B61" s="1143"/>
      <c r="C61" s="1144"/>
      <c r="D61" s="1236"/>
    </row>
    <row r="62" spans="1:4" ht="15" hidden="1" outlineLevel="1" thickBot="1">
      <c r="A62" s="1142"/>
      <c r="B62" s="1143"/>
      <c r="C62" s="1144"/>
      <c r="D62" s="1236"/>
    </row>
    <row r="63" spans="1:4" ht="15" hidden="1" outlineLevel="1" thickBot="1">
      <c r="A63" s="1142"/>
      <c r="B63" s="1143"/>
      <c r="C63" s="1144"/>
      <c r="D63" s="1236"/>
    </row>
    <row r="64" spans="1:4" ht="15" hidden="1" outlineLevel="1" thickBot="1">
      <c r="A64" s="1142"/>
      <c r="B64" s="1143"/>
      <c r="C64" s="1144"/>
      <c r="D64" s="1236"/>
    </row>
    <row r="65" spans="1:4" ht="15" hidden="1" outlineLevel="1" thickBot="1">
      <c r="A65" s="1142"/>
      <c r="B65" s="1143"/>
      <c r="C65" s="1144"/>
      <c r="D65" s="1236"/>
    </row>
    <row r="66" spans="1:4" ht="15" hidden="1" outlineLevel="1" thickBot="1">
      <c r="A66" s="1142"/>
      <c r="B66" s="1143"/>
      <c r="C66" s="1144"/>
      <c r="D66" s="1236"/>
    </row>
    <row r="67" spans="1:4" ht="15" hidden="1" outlineLevel="1" thickBot="1">
      <c r="A67" s="1142"/>
      <c r="B67" s="1143"/>
      <c r="C67" s="1144"/>
      <c r="D67" s="1236"/>
    </row>
    <row r="68" spans="1:4" ht="15" hidden="1" outlineLevel="1" thickBot="1">
      <c r="A68" s="1142"/>
      <c r="B68" s="1143"/>
      <c r="C68" s="1144"/>
      <c r="D68" s="1236"/>
    </row>
    <row r="69" spans="1:4" ht="15" hidden="1" outlineLevel="1" thickBot="1">
      <c r="A69" s="1142"/>
      <c r="B69" s="1143"/>
      <c r="C69" s="1144"/>
      <c r="D69" s="1236"/>
    </row>
    <row r="70" spans="1:4" ht="15" hidden="1" outlineLevel="1" thickBot="1">
      <c r="A70" s="1142"/>
      <c r="B70" s="1143"/>
      <c r="C70" s="1144"/>
      <c r="D70" s="1236"/>
    </row>
    <row r="71" spans="1:4" ht="15" hidden="1" outlineLevel="1" thickBot="1">
      <c r="A71" s="1142"/>
      <c r="B71" s="1143"/>
      <c r="C71" s="1144"/>
      <c r="D71" s="1236"/>
    </row>
    <row r="72" spans="1:4" ht="15" hidden="1" outlineLevel="1" thickBot="1">
      <c r="A72" s="1145"/>
      <c r="B72" s="1146"/>
      <c r="C72" s="1147"/>
      <c r="D72" s="1237"/>
    </row>
    <row r="73" spans="1:4" collapsed="1">
      <c r="A73" s="1148" t="s">
        <v>869</v>
      </c>
      <c r="B73" s="1219" t="s">
        <v>186</v>
      </c>
      <c r="C73" s="1220"/>
      <c r="D73" s="1235" t="s">
        <v>190</v>
      </c>
    </row>
    <row r="74" spans="1:4" ht="15" thickBot="1">
      <c r="A74" s="1149" t="s">
        <v>1513</v>
      </c>
      <c r="B74" s="1215"/>
      <c r="C74" s="1216"/>
      <c r="D74" s="1237"/>
    </row>
    <row r="75" spans="1:4">
      <c r="A75" s="1217" t="s">
        <v>185</v>
      </c>
      <c r="B75" s="1218"/>
      <c r="C75" s="1218"/>
      <c r="D75" s="1235" t="s">
        <v>191</v>
      </c>
    </row>
    <row r="76" spans="1:4" ht="15" thickBot="1">
      <c r="A76" s="1206"/>
      <c r="B76" s="1214"/>
      <c r="C76" s="1207"/>
      <c r="D76" s="1237"/>
    </row>
    <row r="77" spans="1:4" hidden="1" outlineLevel="1">
      <c r="A77" s="185"/>
      <c r="B77" s="186"/>
      <c r="C77" s="187"/>
      <c r="D77" s="1235" t="s">
        <v>191</v>
      </c>
    </row>
    <row r="78" spans="1:4" hidden="1" outlineLevel="1">
      <c r="A78" s="179"/>
      <c r="B78" s="180"/>
      <c r="C78" s="181"/>
      <c r="D78" s="1236"/>
    </row>
    <row r="79" spans="1:4" hidden="1" outlineLevel="1">
      <c r="A79" s="179"/>
      <c r="B79" s="180"/>
      <c r="C79" s="181"/>
      <c r="D79" s="1236"/>
    </row>
    <row r="80" spans="1:4" hidden="1" outlineLevel="1">
      <c r="A80" s="179"/>
      <c r="B80" s="180"/>
      <c r="C80" s="181"/>
      <c r="D80" s="1236"/>
    </row>
    <row r="81" spans="1:4" hidden="1" outlineLevel="1">
      <c r="A81" s="179"/>
      <c r="B81" s="180"/>
      <c r="C81" s="181"/>
      <c r="D81" s="1236"/>
    </row>
    <row r="82" spans="1:4" hidden="1" outlineLevel="1">
      <c r="A82" s="179"/>
      <c r="B82" s="180"/>
      <c r="C82" s="181"/>
      <c r="D82" s="1236"/>
    </row>
    <row r="83" spans="1:4" hidden="1" outlineLevel="1">
      <c r="A83" s="179"/>
      <c r="B83" s="180"/>
      <c r="C83" s="181"/>
      <c r="D83" s="1236"/>
    </row>
    <row r="84" spans="1:4" hidden="1" outlineLevel="1">
      <c r="A84" s="179"/>
      <c r="B84" s="180"/>
      <c r="C84" s="181"/>
      <c r="D84" s="1236"/>
    </row>
    <row r="85" spans="1:4" hidden="1" outlineLevel="1">
      <c r="A85" s="179"/>
      <c r="B85" s="180"/>
      <c r="C85" s="181"/>
      <c r="D85" s="1236"/>
    </row>
    <row r="86" spans="1:4" ht="15" hidden="1" outlineLevel="1" thickBot="1">
      <c r="A86" s="182"/>
      <c r="B86" s="183"/>
      <c r="C86" s="184"/>
      <c r="D86" s="1237"/>
    </row>
    <row r="87" spans="1:4" collapsed="1"/>
  </sheetData>
  <mergeCells count="44">
    <mergeCell ref="A1:D1"/>
    <mergeCell ref="A24:B24"/>
    <mergeCell ref="A31:C31"/>
    <mergeCell ref="A2:C2"/>
    <mergeCell ref="A3:D3"/>
    <mergeCell ref="A4:C5"/>
    <mergeCell ref="D4:D5"/>
    <mergeCell ref="D7:D15"/>
    <mergeCell ref="D16:D30"/>
    <mergeCell ref="A19:B19"/>
    <mergeCell ref="A20:B20"/>
    <mergeCell ref="A21:B21"/>
    <mergeCell ref="A22:B22"/>
    <mergeCell ref="A23:B23"/>
    <mergeCell ref="A12:B12"/>
    <mergeCell ref="A14:B14"/>
    <mergeCell ref="D77:D86"/>
    <mergeCell ref="D75:D76"/>
    <mergeCell ref="D73:D74"/>
    <mergeCell ref="D37:D51"/>
    <mergeCell ref="D31:D36"/>
    <mergeCell ref="D58:D72"/>
    <mergeCell ref="D52:D57"/>
    <mergeCell ref="A76:C76"/>
    <mergeCell ref="B74:C74"/>
    <mergeCell ref="A75:C75"/>
    <mergeCell ref="B73:C73"/>
    <mergeCell ref="A25:B25"/>
    <mergeCell ref="A26:B26"/>
    <mergeCell ref="A27:B27"/>
    <mergeCell ref="A52:C52"/>
    <mergeCell ref="A28:B28"/>
    <mergeCell ref="A30:B30"/>
    <mergeCell ref="A29:B29"/>
    <mergeCell ref="A32:C36"/>
    <mergeCell ref="A53:C57"/>
    <mergeCell ref="A15:B15"/>
    <mergeCell ref="A18:B18"/>
    <mergeCell ref="A7:C7"/>
    <mergeCell ref="A8:B8"/>
    <mergeCell ref="A9:B9"/>
    <mergeCell ref="A10:B10"/>
    <mergeCell ref="A11:B11"/>
    <mergeCell ref="A13:B13"/>
  </mergeCells>
  <phoneticPr fontId="10"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zoomScale="90" zoomScaleNormal="90" zoomScaleSheetLayoutView="100" workbookViewId="0">
      <selection activeCell="G11" sqref="G11"/>
    </sheetView>
  </sheetViews>
  <sheetFormatPr defaultRowHeight="14.4" outlineLevelRow="1"/>
  <cols>
    <col min="1" max="2" width="45.6640625" customWidth="1"/>
    <col min="3" max="3" width="25" customWidth="1"/>
    <col min="4" max="4" width="12.6640625" customWidth="1"/>
  </cols>
  <sheetData>
    <row r="1" spans="1:5">
      <c r="A1" s="1179" t="s">
        <v>676</v>
      </c>
      <c r="B1" s="1180"/>
      <c r="C1" s="1180"/>
      <c r="D1" s="504"/>
      <c r="E1" s="119"/>
    </row>
    <row r="2" spans="1:5">
      <c r="A2" s="1181" t="s">
        <v>17</v>
      </c>
      <c r="B2" s="1182"/>
      <c r="C2" s="1182"/>
      <c r="D2" s="505"/>
      <c r="E2" s="119"/>
    </row>
    <row r="3" spans="1:5" ht="15" thickBot="1">
      <c r="A3" s="1183"/>
      <c r="B3" s="1184"/>
      <c r="C3" s="1184"/>
      <c r="D3" s="1185"/>
    </row>
    <row r="4" spans="1:5">
      <c r="A4" s="1186" t="s">
        <v>17</v>
      </c>
      <c r="B4" s="1187"/>
      <c r="C4" s="1187"/>
      <c r="D4" s="1192" t="s">
        <v>930</v>
      </c>
    </row>
    <row r="5" spans="1:5" ht="15" thickBot="1">
      <c r="A5" s="1241"/>
      <c r="B5" s="1242"/>
      <c r="C5" s="1242"/>
      <c r="D5" s="1243"/>
    </row>
    <row r="6" spans="1:5" ht="15" thickBot="1">
      <c r="A6" s="723" t="s">
        <v>1175</v>
      </c>
      <c r="B6" s="734" t="str">
        <f>[4]Obsah!C4</f>
        <v>(31/12/2017)</v>
      </c>
      <c r="C6" s="393"/>
      <c r="D6" s="395"/>
    </row>
    <row r="7" spans="1:5" ht="27.75" customHeight="1" thickBot="1">
      <c r="A7" s="77" t="s">
        <v>29</v>
      </c>
      <c r="B7" s="1284"/>
      <c r="C7" s="1284"/>
      <c r="D7" s="73" t="s">
        <v>1365</v>
      </c>
    </row>
    <row r="8" spans="1:5" ht="15" customHeight="1">
      <c r="A8" s="1270" t="s">
        <v>200</v>
      </c>
      <c r="B8" s="1271"/>
      <c r="C8" s="1272"/>
      <c r="D8" s="1244" t="s">
        <v>1366</v>
      </c>
    </row>
    <row r="9" spans="1:5">
      <c r="A9" s="1273"/>
      <c r="B9" s="1274"/>
      <c r="C9" s="1275"/>
      <c r="D9" s="1269"/>
    </row>
    <row r="10" spans="1:5">
      <c r="A10" s="260" t="s">
        <v>32</v>
      </c>
      <c r="B10" s="1291" t="s">
        <v>31</v>
      </c>
      <c r="C10" s="1292"/>
      <c r="D10" s="1269"/>
    </row>
    <row r="11" spans="1:5" ht="40.200000000000003" customHeight="1">
      <c r="A11" s="26" t="s">
        <v>1471</v>
      </c>
      <c r="B11" s="1276" t="s">
        <v>1470</v>
      </c>
      <c r="C11" s="1277"/>
      <c r="D11" s="1269"/>
    </row>
    <row r="12" spans="1:5" ht="40.200000000000003" customHeight="1">
      <c r="A12" s="26" t="s">
        <v>1469</v>
      </c>
      <c r="B12" s="1276" t="s">
        <v>1468</v>
      </c>
      <c r="C12" s="1277"/>
      <c r="D12" s="1269"/>
    </row>
    <row r="13" spans="1:5" ht="40.200000000000003" customHeight="1">
      <c r="A13" s="26" t="s">
        <v>1467</v>
      </c>
      <c r="B13" s="1276" t="s">
        <v>1466</v>
      </c>
      <c r="C13" s="1277"/>
      <c r="D13" s="1269"/>
    </row>
    <row r="14" spans="1:5" ht="40.200000000000003" customHeight="1">
      <c r="A14" s="26" t="s">
        <v>1465</v>
      </c>
      <c r="B14" s="1276" t="s">
        <v>1464</v>
      </c>
      <c r="C14" s="1277"/>
      <c r="D14" s="1269"/>
    </row>
    <row r="15" spans="1:5" ht="40.200000000000003" customHeight="1">
      <c r="A15" s="26" t="s">
        <v>1463</v>
      </c>
      <c r="B15" s="1276" t="s">
        <v>1456</v>
      </c>
      <c r="C15" s="1277"/>
      <c r="D15" s="1269"/>
    </row>
    <row r="16" spans="1:5" ht="40.200000000000003" customHeight="1">
      <c r="A16" s="26" t="s">
        <v>1462</v>
      </c>
      <c r="B16" s="1276" t="s">
        <v>1456</v>
      </c>
      <c r="C16" s="1277"/>
      <c r="D16" s="1269"/>
    </row>
    <row r="17" spans="1:4" ht="40.200000000000003" customHeight="1">
      <c r="A17" s="26" t="s">
        <v>1461</v>
      </c>
      <c r="B17" s="1276" t="s">
        <v>1456</v>
      </c>
      <c r="C17" s="1277"/>
      <c r="D17" s="1269"/>
    </row>
    <row r="18" spans="1:4" ht="40.200000000000003" customHeight="1">
      <c r="A18" s="26" t="s">
        <v>1460</v>
      </c>
      <c r="B18" s="1276" t="s">
        <v>1456</v>
      </c>
      <c r="C18" s="1277"/>
      <c r="D18" s="1269"/>
    </row>
    <row r="19" spans="1:4" ht="40.200000000000003" customHeight="1">
      <c r="A19" s="26" t="s">
        <v>1459</v>
      </c>
      <c r="B19" s="1276" t="s">
        <v>1456</v>
      </c>
      <c r="C19" s="1277"/>
      <c r="D19" s="1269"/>
    </row>
    <row r="20" spans="1:4" ht="40.200000000000003" customHeight="1">
      <c r="A20" s="26" t="s">
        <v>1458</v>
      </c>
      <c r="B20" s="1276" t="s">
        <v>1456</v>
      </c>
      <c r="C20" s="1277"/>
      <c r="D20" s="1269"/>
    </row>
    <row r="21" spans="1:4" ht="40.200000000000003" customHeight="1">
      <c r="A21" s="26" t="s">
        <v>1457</v>
      </c>
      <c r="B21" s="1276" t="s">
        <v>1456</v>
      </c>
      <c r="C21" s="1277"/>
      <c r="D21" s="1269"/>
    </row>
    <row r="22" spans="1:4" ht="40.200000000000003" customHeight="1">
      <c r="A22" s="26" t="s">
        <v>1455</v>
      </c>
      <c r="B22" s="1276" t="s">
        <v>1454</v>
      </c>
      <c r="C22" s="1277"/>
      <c r="D22" s="1269"/>
    </row>
    <row r="23" spans="1:4" ht="40.200000000000003" customHeight="1">
      <c r="A23" s="26" t="s">
        <v>1453</v>
      </c>
      <c r="B23" s="1276" t="s">
        <v>1447</v>
      </c>
      <c r="C23" s="1277"/>
      <c r="D23" s="1269"/>
    </row>
    <row r="24" spans="1:4" ht="40.200000000000003" customHeight="1">
      <c r="A24" s="26" t="s">
        <v>1452</v>
      </c>
      <c r="B24" s="1276" t="s">
        <v>1447</v>
      </c>
      <c r="C24" s="1277"/>
      <c r="D24" s="1269"/>
    </row>
    <row r="25" spans="1:4" ht="40.200000000000003" customHeight="1">
      <c r="A25" s="26" t="s">
        <v>1451</v>
      </c>
      <c r="B25" s="1276" t="s">
        <v>1447</v>
      </c>
      <c r="C25" s="1277"/>
      <c r="D25" s="1269"/>
    </row>
    <row r="26" spans="1:4" ht="40.200000000000003" customHeight="1">
      <c r="A26" s="26" t="s">
        <v>1450</v>
      </c>
      <c r="B26" s="1276" t="s">
        <v>1447</v>
      </c>
      <c r="C26" s="1277"/>
      <c r="D26" s="1269"/>
    </row>
    <row r="27" spans="1:4" ht="40.200000000000003" customHeight="1">
      <c r="A27" s="26" t="s">
        <v>1449</v>
      </c>
      <c r="B27" s="1276" t="s">
        <v>1447</v>
      </c>
      <c r="C27" s="1277"/>
      <c r="D27" s="1269"/>
    </row>
    <row r="28" spans="1:4" ht="40.200000000000003" customHeight="1">
      <c r="A28" s="26" t="s">
        <v>1448</v>
      </c>
      <c r="B28" s="1276" t="s">
        <v>1447</v>
      </c>
      <c r="C28" s="1277"/>
      <c r="D28" s="1269"/>
    </row>
    <row r="29" spans="1:4" ht="40.200000000000003" customHeight="1">
      <c r="A29" s="26" t="s">
        <v>1446</v>
      </c>
      <c r="B29" s="1276" t="s">
        <v>1445</v>
      </c>
      <c r="C29" s="1277"/>
      <c r="D29" s="1269"/>
    </row>
    <row r="30" spans="1:4" ht="40.200000000000003" customHeight="1">
      <c r="A30" s="26" t="s">
        <v>1444</v>
      </c>
      <c r="B30" s="1276" t="s">
        <v>1442</v>
      </c>
      <c r="C30" s="1277"/>
      <c r="D30" s="1269"/>
    </row>
    <row r="31" spans="1:4" ht="40.200000000000003" customHeight="1">
      <c r="A31" s="26" t="s">
        <v>1443</v>
      </c>
      <c r="B31" s="1276" t="s">
        <v>1442</v>
      </c>
      <c r="C31" s="1277"/>
      <c r="D31" s="1269"/>
    </row>
    <row r="32" spans="1:4" ht="15" thickBot="1">
      <c r="A32" s="66"/>
      <c r="B32" s="1285"/>
      <c r="C32" s="1286"/>
      <c r="D32" s="1245"/>
    </row>
    <row r="33" spans="1:4" ht="15" hidden="1" customHeight="1" outlineLevel="1">
      <c r="A33" s="26"/>
      <c r="B33" s="27"/>
      <c r="C33" s="68"/>
      <c r="D33" s="1289" t="s">
        <v>197</v>
      </c>
    </row>
    <row r="34" spans="1:4" ht="15" hidden="1" customHeight="1" outlineLevel="1">
      <c r="A34" s="7"/>
      <c r="B34" s="6"/>
      <c r="C34" s="58"/>
      <c r="D34" s="1289"/>
    </row>
    <row r="35" spans="1:4" ht="15" hidden="1" customHeight="1" outlineLevel="1">
      <c r="A35" s="7"/>
      <c r="B35" s="6"/>
      <c r="C35" s="58"/>
      <c r="D35" s="1289"/>
    </row>
    <row r="36" spans="1:4" ht="15" hidden="1" customHeight="1" outlineLevel="1">
      <c r="A36" s="7"/>
      <c r="B36" s="6"/>
      <c r="C36" s="58"/>
      <c r="D36" s="1289"/>
    </row>
    <row r="37" spans="1:4" ht="15" hidden="1" customHeight="1" outlineLevel="1">
      <c r="A37" s="7"/>
      <c r="B37" s="6"/>
      <c r="C37" s="58"/>
      <c r="D37" s="1289"/>
    </row>
    <row r="38" spans="1:4" ht="15" hidden="1" customHeight="1" outlineLevel="1">
      <c r="A38" s="7"/>
      <c r="B38" s="6"/>
      <c r="C38" s="58"/>
      <c r="D38" s="1289"/>
    </row>
    <row r="39" spans="1:4" ht="15" hidden="1" customHeight="1" outlineLevel="1">
      <c r="A39" s="7"/>
      <c r="B39" s="6"/>
      <c r="C39" s="58"/>
      <c r="D39" s="1289"/>
    </row>
    <row r="40" spans="1:4" ht="15" hidden="1" customHeight="1" outlineLevel="1">
      <c r="A40" s="7"/>
      <c r="B40" s="6"/>
      <c r="C40" s="58"/>
      <c r="D40" s="1289"/>
    </row>
    <row r="41" spans="1:4" ht="15" hidden="1" customHeight="1" outlineLevel="1">
      <c r="A41" s="7"/>
      <c r="B41" s="6"/>
      <c r="C41" s="58"/>
      <c r="D41" s="1289"/>
    </row>
    <row r="42" spans="1:4" ht="15" hidden="1" customHeight="1" outlineLevel="1">
      <c r="A42" s="7"/>
      <c r="B42" s="6"/>
      <c r="C42" s="58"/>
      <c r="D42" s="1289"/>
    </row>
    <row r="43" spans="1:4" ht="15" hidden="1" customHeight="1" outlineLevel="1">
      <c r="A43" s="7"/>
      <c r="B43" s="6"/>
      <c r="C43" s="58"/>
      <c r="D43" s="1289"/>
    </row>
    <row r="44" spans="1:4" ht="15" hidden="1" customHeight="1" outlineLevel="1">
      <c r="A44" s="7"/>
      <c r="B44" s="6"/>
      <c r="C44" s="58"/>
      <c r="D44" s="1289"/>
    </row>
    <row r="45" spans="1:4" ht="15" hidden="1" customHeight="1" outlineLevel="1">
      <c r="A45" s="7"/>
      <c r="B45" s="6"/>
      <c r="C45" s="58"/>
      <c r="D45" s="1289"/>
    </row>
    <row r="46" spans="1:4" ht="15" hidden="1" customHeight="1" outlineLevel="1">
      <c r="A46" s="7"/>
      <c r="B46" s="6"/>
      <c r="C46" s="58"/>
      <c r="D46" s="1289"/>
    </row>
    <row r="47" spans="1:4" ht="15" hidden="1" customHeight="1" outlineLevel="1">
      <c r="A47" s="7"/>
      <c r="B47" s="6"/>
      <c r="C47" s="58"/>
      <c r="D47" s="1289"/>
    </row>
    <row r="48" spans="1:4" ht="15" hidden="1" customHeight="1" outlineLevel="1">
      <c r="A48" s="7"/>
      <c r="B48" s="6"/>
      <c r="C48" s="58"/>
      <c r="D48" s="1289"/>
    </row>
    <row r="49" spans="1:4" ht="15" hidden="1" customHeight="1" outlineLevel="1">
      <c r="A49" s="7"/>
      <c r="B49" s="6"/>
      <c r="C49" s="58"/>
      <c r="D49" s="1289"/>
    </row>
    <row r="50" spans="1:4" ht="15" hidden="1" customHeight="1" outlineLevel="1">
      <c r="A50" s="7"/>
      <c r="B50" s="6"/>
      <c r="C50" s="58"/>
      <c r="D50" s="1289"/>
    </row>
    <row r="51" spans="1:4" ht="15" hidden="1" customHeight="1" outlineLevel="1">
      <c r="A51" s="7"/>
      <c r="B51" s="6"/>
      <c r="C51" s="58"/>
      <c r="D51" s="1289"/>
    </row>
    <row r="52" spans="1:4" ht="15" hidden="1" customHeight="1" outlineLevel="1">
      <c r="A52" s="7"/>
      <c r="B52" s="6"/>
      <c r="C52" s="58"/>
      <c r="D52" s="1289"/>
    </row>
    <row r="53" spans="1:4" ht="15" hidden="1" customHeight="1" outlineLevel="1">
      <c r="A53" s="7"/>
      <c r="B53" s="6"/>
      <c r="C53" s="58"/>
      <c r="D53" s="1289"/>
    </row>
    <row r="54" spans="1:4" ht="15" hidden="1" customHeight="1" outlineLevel="1">
      <c r="A54" s="7"/>
      <c r="B54" s="6"/>
      <c r="C54" s="58"/>
      <c r="D54" s="1289"/>
    </row>
    <row r="55" spans="1:4" ht="15" hidden="1" customHeight="1" outlineLevel="1">
      <c r="A55" s="7"/>
      <c r="B55" s="6"/>
      <c r="C55" s="58"/>
      <c r="D55" s="1289"/>
    </row>
    <row r="56" spans="1:4" ht="15" hidden="1" customHeight="1" outlineLevel="1">
      <c r="A56" s="7"/>
      <c r="B56" s="6"/>
      <c r="C56" s="58"/>
      <c r="D56" s="1289"/>
    </row>
    <row r="57" spans="1:4" ht="15" hidden="1" customHeight="1" outlineLevel="1">
      <c r="A57" s="7"/>
      <c r="B57" s="6"/>
      <c r="C57" s="58"/>
      <c r="D57" s="1289"/>
    </row>
    <row r="58" spans="1:4" ht="15" hidden="1" customHeight="1" outlineLevel="1">
      <c r="A58" s="7"/>
      <c r="B58" s="6"/>
      <c r="C58" s="58"/>
      <c r="D58" s="1289"/>
    </row>
    <row r="59" spans="1:4" ht="15" hidden="1" customHeight="1" outlineLevel="1">
      <c r="A59" s="7"/>
      <c r="B59" s="6"/>
      <c r="C59" s="58"/>
      <c r="D59" s="1289"/>
    </row>
    <row r="60" spans="1:4" ht="15" hidden="1" customHeight="1" outlineLevel="1">
      <c r="A60" s="7"/>
      <c r="B60" s="6"/>
      <c r="C60" s="58"/>
      <c r="D60" s="1289"/>
    </row>
    <row r="61" spans="1:4" ht="15" hidden="1" customHeight="1" outlineLevel="1">
      <c r="A61" s="7"/>
      <c r="B61" s="6"/>
      <c r="C61" s="58"/>
      <c r="D61" s="1289"/>
    </row>
    <row r="62" spans="1:4" ht="15.75" hidden="1" customHeight="1" outlineLevel="1" thickBot="1">
      <c r="A62" s="8"/>
      <c r="B62" s="9"/>
      <c r="C62" s="69"/>
      <c r="D62" s="1290"/>
    </row>
    <row r="63" spans="1:4" ht="18.75" customHeight="1" collapsed="1">
      <c r="A63" s="1278" t="s">
        <v>30</v>
      </c>
      <c r="B63" s="1279"/>
      <c r="C63" s="1280"/>
      <c r="D63" s="1287" t="s">
        <v>1367</v>
      </c>
    </row>
    <row r="64" spans="1:4" ht="15" customHeight="1">
      <c r="A64" s="1255" t="s">
        <v>33</v>
      </c>
      <c r="B64" s="1256"/>
      <c r="C64" s="1257"/>
      <c r="D64" s="1288"/>
    </row>
    <row r="65" spans="1:4">
      <c r="A65" s="1281" t="s">
        <v>1441</v>
      </c>
      <c r="B65" s="1282"/>
      <c r="C65" s="1283"/>
      <c r="D65" s="1288"/>
    </row>
    <row r="66" spans="1:4">
      <c r="A66" s="1255"/>
      <c r="B66" s="1256"/>
      <c r="C66" s="1257"/>
      <c r="D66" s="1288"/>
    </row>
    <row r="67" spans="1:4">
      <c r="A67" s="1255"/>
      <c r="B67" s="1256"/>
      <c r="C67" s="1257"/>
      <c r="D67" s="1288"/>
    </row>
    <row r="68" spans="1:4">
      <c r="A68" s="1255"/>
      <c r="B68" s="1256"/>
      <c r="C68" s="1257"/>
      <c r="D68" s="1288"/>
    </row>
    <row r="69" spans="1:4">
      <c r="A69" s="1255"/>
      <c r="B69" s="1256"/>
      <c r="C69" s="1257"/>
      <c r="D69" s="1288"/>
    </row>
    <row r="70" spans="1:4">
      <c r="A70" s="1255"/>
      <c r="B70" s="1256"/>
      <c r="C70" s="1257"/>
      <c r="D70" s="1288"/>
    </row>
    <row r="71" spans="1:4">
      <c r="A71" s="1255"/>
      <c r="B71" s="1256"/>
      <c r="C71" s="1257"/>
      <c r="D71" s="1288"/>
    </row>
    <row r="72" spans="1:4">
      <c r="A72" s="1255"/>
      <c r="B72" s="1256"/>
      <c r="C72" s="1257"/>
      <c r="D72" s="1288"/>
    </row>
    <row r="73" spans="1:4">
      <c r="A73" s="1255"/>
      <c r="B73" s="1256"/>
      <c r="C73" s="1257"/>
      <c r="D73" s="1288"/>
    </row>
    <row r="74" spans="1:4" ht="15" thickBot="1">
      <c r="A74" s="1255"/>
      <c r="B74" s="1256"/>
      <c r="C74" s="1257"/>
      <c r="D74" s="1288"/>
    </row>
    <row r="75" spans="1:4" ht="15" hidden="1" customHeight="1" outlineLevel="1">
      <c r="A75" s="1255"/>
      <c r="B75" s="1256"/>
      <c r="C75" s="1257"/>
      <c r="D75" s="78"/>
    </row>
    <row r="76" spans="1:4" ht="15" hidden="1" customHeight="1" outlineLevel="1">
      <c r="A76" s="1255"/>
      <c r="B76" s="1256"/>
      <c r="C76" s="1257"/>
      <c r="D76" s="78"/>
    </row>
    <row r="77" spans="1:4" ht="15" hidden="1" customHeight="1" outlineLevel="1">
      <c r="A77" s="1255"/>
      <c r="B77" s="1256"/>
      <c r="C77" s="1257"/>
      <c r="D77" s="78"/>
    </row>
    <row r="78" spans="1:4" ht="15" hidden="1" customHeight="1" outlineLevel="1">
      <c r="A78" s="1255"/>
      <c r="B78" s="1256"/>
      <c r="C78" s="1257"/>
      <c r="D78" s="78"/>
    </row>
    <row r="79" spans="1:4" ht="15" hidden="1" customHeight="1" outlineLevel="1">
      <c r="A79" s="1255"/>
      <c r="B79" s="1256"/>
      <c r="C79" s="1257"/>
      <c r="D79" s="78"/>
    </row>
    <row r="80" spans="1:4" ht="15" hidden="1" customHeight="1" outlineLevel="1">
      <c r="A80" s="1255"/>
      <c r="B80" s="1256"/>
      <c r="C80" s="1257"/>
      <c r="D80" s="78"/>
    </row>
    <row r="81" spans="1:4" ht="15" hidden="1" customHeight="1" outlineLevel="1">
      <c r="A81" s="1255"/>
      <c r="B81" s="1256"/>
      <c r="C81" s="1257"/>
      <c r="D81" s="78"/>
    </row>
    <row r="82" spans="1:4" ht="15" hidden="1" customHeight="1" outlineLevel="1">
      <c r="A82" s="1255"/>
      <c r="B82" s="1256"/>
      <c r="C82" s="1257"/>
      <c r="D82" s="78"/>
    </row>
    <row r="83" spans="1:4" ht="15" hidden="1" customHeight="1" outlineLevel="1">
      <c r="A83" s="1255"/>
      <c r="B83" s="1256"/>
      <c r="C83" s="1257"/>
      <c r="D83" s="78"/>
    </row>
    <row r="84" spans="1:4" ht="15" hidden="1" customHeight="1" outlineLevel="1">
      <c r="A84" s="1255"/>
      <c r="B84" s="1256"/>
      <c r="C84" s="1257"/>
      <c r="D84" s="78"/>
    </row>
    <row r="85" spans="1:4" ht="15" hidden="1" customHeight="1" outlineLevel="1">
      <c r="A85" s="1255"/>
      <c r="B85" s="1256"/>
      <c r="C85" s="1257"/>
      <c r="D85" s="78"/>
    </row>
    <row r="86" spans="1:4" ht="15" hidden="1" customHeight="1" outlineLevel="1">
      <c r="A86" s="1255"/>
      <c r="B86" s="1256"/>
      <c r="C86" s="1257"/>
      <c r="D86" s="78"/>
    </row>
    <row r="87" spans="1:4" ht="15" hidden="1" customHeight="1" outlineLevel="1">
      <c r="A87" s="1255"/>
      <c r="B87" s="1256"/>
      <c r="C87" s="1257"/>
      <c r="D87" s="78"/>
    </row>
    <row r="88" spans="1:4" ht="15" hidden="1" customHeight="1" outlineLevel="1">
      <c r="A88" s="1255"/>
      <c r="B88" s="1256"/>
      <c r="C88" s="1257"/>
      <c r="D88" s="78"/>
    </row>
    <row r="89" spans="1:4" ht="15" hidden="1" customHeight="1" outlineLevel="1">
      <c r="A89" s="1255"/>
      <c r="B89" s="1256"/>
      <c r="C89" s="1257"/>
      <c r="D89" s="78"/>
    </row>
    <row r="90" spans="1:4" ht="15" hidden="1" customHeight="1" outlineLevel="1">
      <c r="A90" s="1255"/>
      <c r="B90" s="1256"/>
      <c r="C90" s="1257"/>
      <c r="D90" s="78"/>
    </row>
    <row r="91" spans="1:4" ht="15" hidden="1" customHeight="1" outlineLevel="1">
      <c r="A91" s="1255"/>
      <c r="B91" s="1256"/>
      <c r="C91" s="1257"/>
      <c r="D91" s="78"/>
    </row>
    <row r="92" spans="1:4" ht="15" hidden="1" customHeight="1" outlineLevel="1">
      <c r="A92" s="1255"/>
      <c r="B92" s="1256"/>
      <c r="C92" s="1257"/>
      <c r="D92" s="78"/>
    </row>
    <row r="93" spans="1:4" ht="15" hidden="1" customHeight="1" outlineLevel="1">
      <c r="A93" s="1255"/>
      <c r="B93" s="1256"/>
      <c r="C93" s="1257"/>
      <c r="D93" s="78"/>
    </row>
    <row r="94" spans="1:4" ht="15" hidden="1" customHeight="1" outlineLevel="1">
      <c r="A94" s="1255"/>
      <c r="B94" s="1256"/>
      <c r="C94" s="1257"/>
      <c r="D94" s="78"/>
    </row>
    <row r="95" spans="1:4" ht="15" hidden="1" customHeight="1" outlineLevel="1">
      <c r="A95" s="1255"/>
      <c r="B95" s="1256"/>
      <c r="C95" s="1257"/>
      <c r="D95" s="78"/>
    </row>
    <row r="96" spans="1:4" ht="15" hidden="1" customHeight="1" outlineLevel="1">
      <c r="A96" s="1255"/>
      <c r="B96" s="1256"/>
      <c r="C96" s="1257"/>
      <c r="D96" s="78"/>
    </row>
    <row r="97" spans="1:4" ht="15" hidden="1" customHeight="1" outlineLevel="1">
      <c r="A97" s="1255"/>
      <c r="B97" s="1256"/>
      <c r="C97" s="1257"/>
      <c r="D97" s="78"/>
    </row>
    <row r="98" spans="1:4" ht="15" hidden="1" customHeight="1" outlineLevel="1">
      <c r="A98" s="1255"/>
      <c r="B98" s="1256"/>
      <c r="C98" s="1257"/>
      <c r="D98" s="78"/>
    </row>
    <row r="99" spans="1:4" ht="15" hidden="1" customHeight="1" outlineLevel="1">
      <c r="A99" s="1255"/>
      <c r="B99" s="1256"/>
      <c r="C99" s="1257"/>
      <c r="D99" s="78"/>
    </row>
    <row r="100" spans="1:4" ht="15" hidden="1" customHeight="1" outlineLevel="1">
      <c r="A100" s="1255"/>
      <c r="B100" s="1256"/>
      <c r="C100" s="1257"/>
      <c r="D100" s="78"/>
    </row>
    <row r="101" spans="1:4" ht="15" hidden="1" customHeight="1" outlineLevel="1">
      <c r="A101" s="1255"/>
      <c r="B101" s="1256"/>
      <c r="C101" s="1257"/>
      <c r="D101" s="78"/>
    </row>
    <row r="102" spans="1:4" ht="15" hidden="1" customHeight="1" outlineLevel="1">
      <c r="A102" s="1255"/>
      <c r="B102" s="1256"/>
      <c r="C102" s="1257"/>
      <c r="D102" s="78"/>
    </row>
    <row r="103" spans="1:4" ht="15" hidden="1" customHeight="1" outlineLevel="1">
      <c r="A103" s="1255"/>
      <c r="B103" s="1256"/>
      <c r="C103" s="1257"/>
      <c r="D103" s="78"/>
    </row>
    <row r="104" spans="1:4" ht="15" hidden="1" customHeight="1" outlineLevel="1">
      <c r="A104" s="1255"/>
      <c r="B104" s="1256"/>
      <c r="C104" s="1257"/>
      <c r="D104" s="78"/>
    </row>
    <row r="105" spans="1:4" ht="15" hidden="1" customHeight="1" outlineLevel="1">
      <c r="A105" s="1255"/>
      <c r="B105" s="1256"/>
      <c r="C105" s="1257"/>
      <c r="D105" s="78"/>
    </row>
    <row r="106" spans="1:4" ht="15" hidden="1" customHeight="1" outlineLevel="1">
      <c r="A106" s="1255"/>
      <c r="B106" s="1256"/>
      <c r="C106" s="1257"/>
      <c r="D106" s="78"/>
    </row>
    <row r="107" spans="1:4" ht="15" hidden="1" customHeight="1" outlineLevel="1">
      <c r="A107" s="1255"/>
      <c r="B107" s="1256"/>
      <c r="C107" s="1257"/>
      <c r="D107" s="78"/>
    </row>
    <row r="108" spans="1:4" ht="15" hidden="1" customHeight="1" outlineLevel="1">
      <c r="A108" s="1255"/>
      <c r="B108" s="1256"/>
      <c r="C108" s="1257"/>
      <c r="D108" s="78"/>
    </row>
    <row r="109" spans="1:4" ht="15" hidden="1" customHeight="1" outlineLevel="1">
      <c r="A109" s="1255"/>
      <c r="B109" s="1256"/>
      <c r="C109" s="1257"/>
      <c r="D109" s="78"/>
    </row>
    <row r="110" spans="1:4" ht="15" hidden="1" customHeight="1" outlineLevel="1">
      <c r="A110" s="1255"/>
      <c r="B110" s="1256"/>
      <c r="C110" s="1257"/>
      <c r="D110" s="78"/>
    </row>
    <row r="111" spans="1:4" ht="15" hidden="1" customHeight="1" outlineLevel="1">
      <c r="A111" s="1255"/>
      <c r="B111" s="1256"/>
      <c r="C111" s="1257"/>
      <c r="D111" s="78"/>
    </row>
    <row r="112" spans="1:4" ht="15" hidden="1" customHeight="1" outlineLevel="1">
      <c r="A112" s="1255"/>
      <c r="B112" s="1256"/>
      <c r="C112" s="1257"/>
      <c r="D112" s="78"/>
    </row>
    <row r="113" spans="1:4" ht="15" hidden="1" customHeight="1" outlineLevel="1">
      <c r="A113" s="1255"/>
      <c r="B113" s="1256"/>
      <c r="C113" s="1257"/>
      <c r="D113" s="79"/>
    </row>
    <row r="114" spans="1:4" ht="15" hidden="1" customHeight="1" outlineLevel="1">
      <c r="A114" s="1255"/>
      <c r="B114" s="1256"/>
      <c r="C114" s="1257"/>
      <c r="D114" s="79"/>
    </row>
    <row r="115" spans="1:4" ht="15.75" hidden="1" customHeight="1" outlineLevel="1" thickBot="1">
      <c r="A115" s="1258"/>
      <c r="B115" s="1259"/>
      <c r="C115" s="1260"/>
      <c r="D115" s="80"/>
    </row>
    <row r="116" spans="1:4" ht="30" customHeight="1" collapsed="1">
      <c r="A116" s="1261" t="s">
        <v>199</v>
      </c>
      <c r="B116" s="1262"/>
      <c r="C116" s="1263"/>
      <c r="D116" s="1244" t="s">
        <v>1368</v>
      </c>
    </row>
    <row r="117" spans="1:4" ht="15" thickBot="1">
      <c r="A117" s="1249" t="s">
        <v>1440</v>
      </c>
      <c r="B117" s="1250"/>
      <c r="C117" s="1251"/>
      <c r="D117" s="1245"/>
    </row>
    <row r="118" spans="1:4" ht="15" hidden="1" customHeight="1" outlineLevel="1">
      <c r="A118" s="1249"/>
      <c r="B118" s="1250"/>
      <c r="C118" s="1251"/>
      <c r="D118" s="81"/>
    </row>
    <row r="119" spans="1:4" ht="15" hidden="1" customHeight="1" outlineLevel="1">
      <c r="A119" s="1249"/>
      <c r="B119" s="1250"/>
      <c r="C119" s="1251"/>
      <c r="D119" s="81"/>
    </row>
    <row r="120" spans="1:4" ht="15" hidden="1" customHeight="1" outlineLevel="1">
      <c r="A120" s="1249"/>
      <c r="B120" s="1250"/>
      <c r="C120" s="1251"/>
      <c r="D120" s="81"/>
    </row>
    <row r="121" spans="1:4" ht="15" hidden="1" customHeight="1" outlineLevel="1">
      <c r="A121" s="1249"/>
      <c r="B121" s="1250"/>
      <c r="C121" s="1251"/>
      <c r="D121" s="81"/>
    </row>
    <row r="122" spans="1:4" ht="15" hidden="1" customHeight="1" outlineLevel="1">
      <c r="A122" s="1249"/>
      <c r="B122" s="1250"/>
      <c r="C122" s="1251"/>
      <c r="D122" s="81"/>
    </row>
    <row r="123" spans="1:4" ht="15" hidden="1" customHeight="1" outlineLevel="1">
      <c r="A123" s="1249"/>
      <c r="B123" s="1250"/>
      <c r="C123" s="1251"/>
      <c r="D123" s="81"/>
    </row>
    <row r="124" spans="1:4" ht="15" hidden="1" customHeight="1" outlineLevel="1">
      <c r="A124" s="1249"/>
      <c r="B124" s="1250"/>
      <c r="C124" s="1251"/>
      <c r="D124" s="81"/>
    </row>
    <row r="125" spans="1:4" ht="15" hidden="1" customHeight="1" outlineLevel="1">
      <c r="A125" s="1249"/>
      <c r="B125" s="1250"/>
      <c r="C125" s="1251"/>
      <c r="D125" s="81"/>
    </row>
    <row r="126" spans="1:4" ht="15.75" hidden="1" customHeight="1" outlineLevel="1" thickBot="1">
      <c r="A126" s="1252"/>
      <c r="B126" s="1253"/>
      <c r="C126" s="1254"/>
      <c r="D126" s="82"/>
    </row>
    <row r="127" spans="1:4" ht="15" customHeight="1" collapsed="1">
      <c r="A127" s="1261" t="s">
        <v>35</v>
      </c>
      <c r="B127" s="1262"/>
      <c r="C127" s="1263"/>
      <c r="D127" s="1244" t="s">
        <v>1369</v>
      </c>
    </row>
    <row r="128" spans="1:4" ht="15" thickBot="1">
      <c r="A128" s="1264" t="s">
        <v>1439</v>
      </c>
      <c r="B128" s="1265"/>
      <c r="C128" s="1266"/>
      <c r="D128" s="1245"/>
    </row>
    <row r="129" spans="1:4" ht="15" hidden="1" customHeight="1" outlineLevel="1">
      <c r="A129" s="1246"/>
      <c r="B129" s="1247"/>
      <c r="C129" s="1248"/>
      <c r="D129" s="1267"/>
    </row>
    <row r="130" spans="1:4" ht="15" hidden="1" customHeight="1" outlineLevel="1">
      <c r="A130" s="1249"/>
      <c r="B130" s="1250"/>
      <c r="C130" s="1251"/>
      <c r="D130" s="1267"/>
    </row>
    <row r="131" spans="1:4" ht="15" hidden="1" customHeight="1" outlineLevel="1">
      <c r="A131" s="1249"/>
      <c r="B131" s="1250"/>
      <c r="C131" s="1251"/>
      <c r="D131" s="1267"/>
    </row>
    <row r="132" spans="1:4" ht="15" hidden="1" customHeight="1" outlineLevel="1">
      <c r="A132" s="1249"/>
      <c r="B132" s="1250"/>
      <c r="C132" s="1251"/>
      <c r="D132" s="1267"/>
    </row>
    <row r="133" spans="1:4" ht="15" hidden="1" customHeight="1" outlineLevel="1">
      <c r="A133" s="1249"/>
      <c r="B133" s="1250"/>
      <c r="C133" s="1251"/>
      <c r="D133" s="1267"/>
    </row>
    <row r="134" spans="1:4" ht="15" hidden="1" customHeight="1" outlineLevel="1">
      <c r="A134" s="1249"/>
      <c r="B134" s="1250"/>
      <c r="C134" s="1251"/>
      <c r="D134" s="1267"/>
    </row>
    <row r="135" spans="1:4" ht="15" hidden="1" customHeight="1" outlineLevel="1">
      <c r="A135" s="1249"/>
      <c r="B135" s="1250"/>
      <c r="C135" s="1251"/>
      <c r="D135" s="1267"/>
    </row>
    <row r="136" spans="1:4" ht="15" hidden="1" customHeight="1" outlineLevel="1">
      <c r="A136" s="1249"/>
      <c r="B136" s="1250"/>
      <c r="C136" s="1251"/>
      <c r="D136" s="1267"/>
    </row>
    <row r="137" spans="1:4" ht="15" hidden="1" customHeight="1" outlineLevel="1">
      <c r="A137" s="1249"/>
      <c r="B137" s="1250"/>
      <c r="C137" s="1251"/>
      <c r="D137" s="1267"/>
    </row>
    <row r="138" spans="1:4" ht="15.75" hidden="1" customHeight="1" outlineLevel="1" thickBot="1">
      <c r="A138" s="1264"/>
      <c r="B138" s="1265"/>
      <c r="C138" s="1266"/>
      <c r="D138" s="1268"/>
    </row>
    <row r="139" spans="1:4" collapsed="1"/>
  </sheetData>
  <mergeCells count="112">
    <mergeCell ref="B20:C20"/>
    <mergeCell ref="B21:C21"/>
    <mergeCell ref="B10:C10"/>
    <mergeCell ref="B29:C29"/>
    <mergeCell ref="B30:C30"/>
    <mergeCell ref="B31:C31"/>
    <mergeCell ref="B28:C28"/>
    <mergeCell ref="B14:C14"/>
    <mergeCell ref="B15:C15"/>
    <mergeCell ref="B16:C16"/>
    <mergeCell ref="A1:C1"/>
    <mergeCell ref="A2:C2"/>
    <mergeCell ref="A3:D3"/>
    <mergeCell ref="A4:C5"/>
    <mergeCell ref="D4:D5"/>
    <mergeCell ref="A74:C74"/>
    <mergeCell ref="B7:C7"/>
    <mergeCell ref="B11:C11"/>
    <mergeCell ref="B12:C12"/>
    <mergeCell ref="B13:C13"/>
    <mergeCell ref="A69:C69"/>
    <mergeCell ref="A70:C70"/>
    <mergeCell ref="A71:C71"/>
    <mergeCell ref="A72:C72"/>
    <mergeCell ref="A73:C73"/>
    <mergeCell ref="B32:C32"/>
    <mergeCell ref="B22:C22"/>
    <mergeCell ref="D63:D74"/>
    <mergeCell ref="A68:C68"/>
    <mergeCell ref="A66:C66"/>
    <mergeCell ref="A67:C67"/>
    <mergeCell ref="D33:D62"/>
    <mergeCell ref="B23:C23"/>
    <mergeCell ref="A64:C64"/>
    <mergeCell ref="D8:D32"/>
    <mergeCell ref="A8:C9"/>
    <mergeCell ref="A112:C112"/>
    <mergeCell ref="A113:C113"/>
    <mergeCell ref="A114:C114"/>
    <mergeCell ref="A97:C97"/>
    <mergeCell ref="A109:C109"/>
    <mergeCell ref="A110:C110"/>
    <mergeCell ref="A99:C99"/>
    <mergeCell ref="A100:C100"/>
    <mergeCell ref="B17:C17"/>
    <mergeCell ref="B18:C18"/>
    <mergeCell ref="A63:C63"/>
    <mergeCell ref="B24:C24"/>
    <mergeCell ref="B25:C25"/>
    <mergeCell ref="B26:C26"/>
    <mergeCell ref="B27:C27"/>
    <mergeCell ref="B19:C19"/>
    <mergeCell ref="A78:C78"/>
    <mergeCell ref="A79:C79"/>
    <mergeCell ref="A76:C76"/>
    <mergeCell ref="A77:C77"/>
    <mergeCell ref="A75:C75"/>
    <mergeCell ref="A65:C65"/>
    <mergeCell ref="A83:C83"/>
    <mergeCell ref="A111:C111"/>
    <mergeCell ref="A119:C119"/>
    <mergeCell ref="A127:C127"/>
    <mergeCell ref="A128:C128"/>
    <mergeCell ref="A120:C120"/>
    <mergeCell ref="A80:C80"/>
    <mergeCell ref="A94:C94"/>
    <mergeCell ref="A105:C105"/>
    <mergeCell ref="A106:C106"/>
    <mergeCell ref="A93:C93"/>
    <mergeCell ref="A84:C84"/>
    <mergeCell ref="A85:C85"/>
    <mergeCell ref="A101:C101"/>
    <mergeCell ref="A102:C102"/>
    <mergeCell ref="A103:C103"/>
    <mergeCell ref="A104:C104"/>
    <mergeCell ref="A81:C81"/>
    <mergeCell ref="A82:C82"/>
    <mergeCell ref="A98:C98"/>
    <mergeCell ref="A87:C87"/>
    <mergeCell ref="A86:C86"/>
    <mergeCell ref="A92:C92"/>
    <mergeCell ref="A91:C91"/>
    <mergeCell ref="A138:C138"/>
    <mergeCell ref="D129:D138"/>
    <mergeCell ref="A132:C132"/>
    <mergeCell ref="A133:C133"/>
    <mergeCell ref="A134:C134"/>
    <mergeCell ref="A135:C135"/>
    <mergeCell ref="A136:C136"/>
    <mergeCell ref="A137:C137"/>
    <mergeCell ref="A131:C131"/>
    <mergeCell ref="A130:C130"/>
    <mergeCell ref="D116:D117"/>
    <mergeCell ref="A129:C129"/>
    <mergeCell ref="D127:D128"/>
    <mergeCell ref="A122:C122"/>
    <mergeCell ref="A123:C123"/>
    <mergeCell ref="A124:C124"/>
    <mergeCell ref="A125:C125"/>
    <mergeCell ref="A126:C126"/>
    <mergeCell ref="A88:C88"/>
    <mergeCell ref="A89:C89"/>
    <mergeCell ref="A90:C90"/>
    <mergeCell ref="A115:C115"/>
    <mergeCell ref="A108:C108"/>
    <mergeCell ref="A107:C107"/>
    <mergeCell ref="A116:C116"/>
    <mergeCell ref="A117:C117"/>
    <mergeCell ref="A118:C118"/>
    <mergeCell ref="A121:C121"/>
    <mergeCell ref="A95:C95"/>
    <mergeCell ref="A96:C96"/>
  </mergeCells>
  <dataValidations count="1">
    <dataValidation type="list" allowBlank="1" showInputMessage="1" showErrorMessage="1" sqref="C33:C62">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90" zoomScaleNormal="90" zoomScaleSheetLayoutView="100" workbookViewId="0">
      <selection activeCell="B13" sqref="B13"/>
    </sheetView>
  </sheetViews>
  <sheetFormatPr defaultRowHeight="14.4" outlineLevelRow="1"/>
  <cols>
    <col min="1" max="1" width="26.88671875" customWidth="1"/>
    <col min="2" max="2" width="63.33203125" bestFit="1" customWidth="1"/>
    <col min="3" max="4" width="26.88671875" customWidth="1"/>
    <col min="5" max="5" width="21.44140625" customWidth="1"/>
  </cols>
  <sheetData>
    <row r="1" spans="1:6" ht="17.25" customHeight="1">
      <c r="A1" s="506" t="s">
        <v>677</v>
      </c>
      <c r="B1" s="1293" t="s">
        <v>970</v>
      </c>
      <c r="C1" s="1293"/>
      <c r="D1" s="1293"/>
      <c r="E1" s="1294"/>
    </row>
    <row r="2" spans="1:6" ht="21.75" customHeight="1">
      <c r="A2" s="507" t="s">
        <v>882</v>
      </c>
      <c r="B2" s="1295"/>
      <c r="C2" s="1295"/>
      <c r="D2" s="1295"/>
      <c r="E2" s="1296"/>
    </row>
    <row r="3" spans="1:6" ht="14.25" customHeight="1" thickBot="1">
      <c r="A3" s="1317" t="s">
        <v>1295</v>
      </c>
      <c r="B3" s="1318"/>
      <c r="C3" s="1318"/>
      <c r="D3" s="1318"/>
      <c r="E3" s="1319"/>
    </row>
    <row r="4" spans="1:6">
      <c r="A4" s="1320" t="s">
        <v>870</v>
      </c>
      <c r="B4" s="1321"/>
      <c r="C4" s="1321"/>
      <c r="D4" s="1322"/>
      <c r="E4" s="1326" t="s">
        <v>1383</v>
      </c>
    </row>
    <row r="5" spans="1:6" ht="15" thickBot="1">
      <c r="A5" s="1323"/>
      <c r="B5" s="1324"/>
      <c r="C5" s="1324"/>
      <c r="D5" s="1325"/>
      <c r="E5" s="1327"/>
      <c r="F5" s="468"/>
    </row>
    <row r="6" spans="1:6" ht="15" thickBot="1">
      <c r="A6" s="397" t="s">
        <v>1175</v>
      </c>
      <c r="B6" s="734" t="str">
        <f>[4]Obsah!C4</f>
        <v>(31/12/2017)</v>
      </c>
      <c r="C6" s="734"/>
      <c r="D6" s="393"/>
      <c r="E6" s="399"/>
    </row>
    <row r="7" spans="1:6">
      <c r="A7" s="1309" t="s">
        <v>896</v>
      </c>
      <c r="B7" s="1310"/>
      <c r="C7" s="1310"/>
      <c r="D7" s="1311"/>
      <c r="E7" s="1315" t="s">
        <v>880</v>
      </c>
    </row>
    <row r="8" spans="1:6" ht="12.75" customHeight="1" thickBot="1">
      <c r="A8" s="1312"/>
      <c r="B8" s="1313"/>
      <c r="C8" s="1313"/>
      <c r="D8" s="1314"/>
      <c r="E8" s="1316"/>
    </row>
    <row r="9" spans="1:6" ht="13.5" customHeight="1">
      <c r="A9" s="742"/>
      <c r="B9" s="741" t="s">
        <v>755</v>
      </c>
      <c r="C9" s="741" t="s">
        <v>755</v>
      </c>
      <c r="D9" s="741" t="s">
        <v>755</v>
      </c>
      <c r="E9" s="758" t="s">
        <v>755</v>
      </c>
    </row>
    <row r="10" spans="1:6" outlineLevel="1">
      <c r="A10" s="742"/>
      <c r="B10" s="741"/>
      <c r="C10" s="741"/>
      <c r="D10" s="741"/>
      <c r="E10" s="743"/>
    </row>
    <row r="11" spans="1:6" outlineLevel="1">
      <c r="A11" s="1328" t="s">
        <v>1493</v>
      </c>
      <c r="B11" s="757" t="s">
        <v>1492</v>
      </c>
      <c r="C11" s="756"/>
      <c r="D11" s="741"/>
      <c r="E11" s="743"/>
    </row>
    <row r="12" spans="1:6" outlineLevel="1">
      <c r="A12" s="1328"/>
      <c r="B12" s="755" t="s">
        <v>1491</v>
      </c>
      <c r="C12" s="754">
        <v>11060800</v>
      </c>
      <c r="D12" s="741"/>
      <c r="E12" s="743"/>
    </row>
    <row r="13" spans="1:6" outlineLevel="1">
      <c r="A13" s="1328"/>
      <c r="B13" s="755" t="s">
        <v>1490</v>
      </c>
      <c r="C13" s="754">
        <v>693561</v>
      </c>
      <c r="D13" s="741"/>
      <c r="E13" s="743"/>
    </row>
    <row r="14" spans="1:6" outlineLevel="1">
      <c r="A14" s="1328"/>
      <c r="B14" s="755" t="s">
        <v>1489</v>
      </c>
      <c r="C14" s="754">
        <v>96897</v>
      </c>
      <c r="D14" s="741"/>
      <c r="E14" s="743"/>
    </row>
    <row r="15" spans="1:6" outlineLevel="1">
      <c r="A15" s="1328"/>
      <c r="B15" s="755" t="s">
        <v>1488</v>
      </c>
      <c r="C15" s="754">
        <v>9895720</v>
      </c>
      <c r="D15" s="741"/>
      <c r="E15" s="743"/>
    </row>
    <row r="16" spans="1:6" outlineLevel="1">
      <c r="A16" s="1328"/>
      <c r="B16" s="755" t="s">
        <v>1487</v>
      </c>
      <c r="C16" s="754">
        <v>2615354</v>
      </c>
      <c r="D16" s="741"/>
      <c r="E16" s="743"/>
    </row>
    <row r="17" spans="1:5" ht="15" outlineLevel="1" thickBot="1">
      <c r="A17" s="1328"/>
      <c r="B17" s="753" t="s">
        <v>1486</v>
      </c>
      <c r="C17" s="752">
        <v>2824658</v>
      </c>
      <c r="D17" s="741"/>
      <c r="E17" s="743"/>
    </row>
    <row r="18" spans="1:5" ht="15" outlineLevel="1" thickBot="1">
      <c r="A18" s="1328"/>
      <c r="B18" s="749" t="s">
        <v>1485</v>
      </c>
      <c r="C18" s="748">
        <f>SUM(C12:C17)</f>
        <v>27186990</v>
      </c>
      <c r="D18" s="741"/>
      <c r="E18" s="743"/>
    </row>
    <row r="19" spans="1:5" outlineLevel="1">
      <c r="D19" s="741"/>
      <c r="E19" s="743"/>
    </row>
    <row r="20" spans="1:5" ht="15" outlineLevel="1" thickBot="1">
      <c r="B20" s="749" t="s">
        <v>1484</v>
      </c>
      <c r="C20" s="748">
        <f>SUM(C12:C13,C15)</f>
        <v>21650081</v>
      </c>
      <c r="D20" s="741"/>
      <c r="E20" s="743"/>
    </row>
    <row r="21" spans="1:5" outlineLevel="1">
      <c r="D21" s="741"/>
      <c r="E21" s="743"/>
    </row>
    <row r="22" spans="1:5" ht="15" outlineLevel="1" thickBot="1">
      <c r="B22" s="749" t="s">
        <v>1483</v>
      </c>
      <c r="C22" s="748">
        <f>SUM(C23:C27)</f>
        <v>-3327812.2616340588</v>
      </c>
      <c r="D22" s="741"/>
      <c r="E22" s="743"/>
    </row>
    <row r="23" spans="1:5" outlineLevel="1">
      <c r="B23" t="s">
        <v>1482</v>
      </c>
      <c r="C23" s="751">
        <v>-2346741.6714699999</v>
      </c>
      <c r="D23" s="741"/>
      <c r="E23" s="743"/>
    </row>
    <row r="24" spans="1:5" outlineLevel="1">
      <c r="B24" t="s">
        <v>1481</v>
      </c>
      <c r="C24" s="751">
        <v>-566842.51110442705</v>
      </c>
      <c r="D24" s="741"/>
      <c r="E24" s="743"/>
    </row>
    <row r="25" spans="1:5" outlineLevel="1">
      <c r="B25" t="s">
        <v>1480</v>
      </c>
      <c r="C25" s="751">
        <v>-31777.6917667444</v>
      </c>
      <c r="D25" s="741"/>
      <c r="E25" s="743"/>
    </row>
    <row r="26" spans="1:5" outlineLevel="1">
      <c r="B26" t="s">
        <v>1479</v>
      </c>
      <c r="C26" s="751">
        <v>-24890.407244287358</v>
      </c>
      <c r="D26" s="741"/>
      <c r="E26" s="743"/>
    </row>
    <row r="27" spans="1:5" outlineLevel="1">
      <c r="B27" t="s">
        <v>1478</v>
      </c>
      <c r="C27" s="751">
        <v>-357559.9800486</v>
      </c>
      <c r="D27" s="741"/>
      <c r="E27" s="743"/>
    </row>
    <row r="28" spans="1:5" outlineLevel="1">
      <c r="D28" s="741"/>
      <c r="E28" s="743"/>
    </row>
    <row r="29" spans="1:5" ht="15" outlineLevel="1" thickBot="1">
      <c r="A29" s="746"/>
      <c r="B29" s="749" t="s">
        <v>1477</v>
      </c>
      <c r="C29" s="748">
        <f>SUM(C20,C22)</f>
        <v>18322268.738365941</v>
      </c>
      <c r="D29" s="741"/>
      <c r="E29" s="743"/>
    </row>
    <row r="30" spans="1:5" outlineLevel="1">
      <c r="A30" s="746"/>
      <c r="B30" s="746"/>
      <c r="C30" s="750"/>
      <c r="D30" s="741"/>
      <c r="E30" s="743"/>
    </row>
    <row r="31" spans="1:5" ht="15" outlineLevel="1" thickBot="1">
      <c r="A31" s="746"/>
      <c r="B31" s="749" t="s">
        <v>1476</v>
      </c>
      <c r="C31" s="748">
        <f>+C16</f>
        <v>2615354</v>
      </c>
      <c r="D31" s="741"/>
      <c r="E31" s="743"/>
    </row>
    <row r="32" spans="1:5" outlineLevel="1">
      <c r="A32" s="746"/>
      <c r="B32" s="746"/>
      <c r="C32" s="750"/>
      <c r="D32" s="741"/>
      <c r="E32" s="743"/>
    </row>
    <row r="33" spans="1:5" ht="15" outlineLevel="1" thickBot="1">
      <c r="A33" s="746"/>
      <c r="B33" s="749" t="s">
        <v>1475</v>
      </c>
      <c r="C33" s="748">
        <f>SUM(C34:C35)</f>
        <v>2136756.4184545828</v>
      </c>
      <c r="D33" s="741"/>
      <c r="E33" s="743"/>
    </row>
    <row r="34" spans="1:5" outlineLevel="1">
      <c r="A34" s="746"/>
      <c r="B34" s="746" t="s">
        <v>1474</v>
      </c>
      <c r="C34" s="747">
        <v>1648724.2288118</v>
      </c>
      <c r="D34" s="741"/>
      <c r="E34" s="743"/>
    </row>
    <row r="35" spans="1:5" outlineLevel="1">
      <c r="A35" s="746"/>
      <c r="B35" s="746" t="s">
        <v>1473</v>
      </c>
      <c r="C35" s="747">
        <v>488032.18964278302</v>
      </c>
      <c r="D35" s="741"/>
      <c r="E35" s="743"/>
    </row>
    <row r="36" spans="1:5" ht="15" outlineLevel="1" thickBot="1">
      <c r="A36" s="746"/>
      <c r="B36" s="746"/>
      <c r="C36" s="746"/>
      <c r="D36" s="741"/>
      <c r="E36" s="743"/>
    </row>
    <row r="37" spans="1:5" ht="15" outlineLevel="1" thickBot="1">
      <c r="A37" s="746"/>
      <c r="B37" s="745" t="s">
        <v>1472</v>
      </c>
      <c r="C37" s="744">
        <f>SUM(C29,C31,C33)</f>
        <v>23074379.156820524</v>
      </c>
      <c r="D37" s="741"/>
      <c r="E37" s="743"/>
    </row>
    <row r="38" spans="1:5" outlineLevel="1">
      <c r="A38" s="742"/>
      <c r="B38" s="741"/>
      <c r="C38" s="741"/>
      <c r="D38" s="741"/>
      <c r="E38" s="743"/>
    </row>
    <row r="39" spans="1:5" outlineLevel="1">
      <c r="A39" s="742"/>
      <c r="B39" s="741"/>
      <c r="C39" s="741"/>
      <c r="D39" s="741"/>
      <c r="E39" s="743"/>
    </row>
    <row r="40" spans="1:5" outlineLevel="1">
      <c r="A40" s="742"/>
      <c r="B40" s="741"/>
      <c r="C40" s="741"/>
      <c r="D40" s="741"/>
      <c r="E40" s="743"/>
    </row>
    <row r="41" spans="1:5" outlineLevel="1">
      <c r="A41" s="742"/>
      <c r="B41" s="741"/>
      <c r="C41" s="741"/>
      <c r="D41" s="741"/>
      <c r="E41" s="743"/>
    </row>
    <row r="42" spans="1:5" outlineLevel="1">
      <c r="A42" s="742"/>
      <c r="B42" s="741"/>
      <c r="C42" s="741"/>
      <c r="D42" s="741"/>
      <c r="E42" s="743"/>
    </row>
    <row r="43" spans="1:5" outlineLevel="1">
      <c r="A43" s="742"/>
      <c r="B43" s="741"/>
      <c r="C43" s="741"/>
      <c r="D43" s="741"/>
      <c r="E43" s="743"/>
    </row>
    <row r="44" spans="1:5" outlineLevel="1">
      <c r="A44" s="742"/>
      <c r="B44" s="741"/>
      <c r="C44" s="741"/>
      <c r="D44" s="741"/>
      <c r="E44" s="743"/>
    </row>
    <row r="45" spans="1:5" outlineLevel="1">
      <c r="A45" s="742"/>
      <c r="B45" s="741"/>
      <c r="C45" s="741"/>
      <c r="D45" s="741"/>
      <c r="E45" s="743"/>
    </row>
    <row r="46" spans="1:5" outlineLevel="1">
      <c r="A46" s="742"/>
      <c r="B46" s="741"/>
      <c r="C46" s="741"/>
      <c r="D46" s="741"/>
      <c r="E46" s="743"/>
    </row>
    <row r="47" spans="1:5" ht="15" outlineLevel="1" thickBot="1">
      <c r="A47" s="742"/>
      <c r="B47" s="741"/>
      <c r="C47" s="741"/>
      <c r="D47" s="741"/>
      <c r="E47" s="740"/>
    </row>
    <row r="48" spans="1:5" ht="54.75" customHeight="1">
      <c r="A48" s="1303" t="s">
        <v>871</v>
      </c>
      <c r="B48" s="1304"/>
      <c r="C48" s="1304"/>
      <c r="D48" s="1304"/>
      <c r="E48" s="1305"/>
    </row>
    <row r="49" spans="1:5" ht="30" customHeight="1">
      <c r="A49" s="1306" t="s">
        <v>872</v>
      </c>
      <c r="B49" s="1307"/>
      <c r="C49" s="1307"/>
      <c r="D49" s="1307"/>
      <c r="E49" s="1308"/>
    </row>
    <row r="50" spans="1:5" ht="87.75" customHeight="1">
      <c r="A50" s="1306" t="s">
        <v>873</v>
      </c>
      <c r="B50" s="1307"/>
      <c r="C50" s="1307"/>
      <c r="D50" s="1307"/>
      <c r="E50" s="1308"/>
    </row>
    <row r="51" spans="1:5" ht="45" customHeight="1">
      <c r="A51" s="1297" t="s">
        <v>874</v>
      </c>
      <c r="B51" s="1298"/>
      <c r="C51" s="1298"/>
      <c r="D51" s="1298"/>
      <c r="E51" s="1299"/>
    </row>
    <row r="52" spans="1:5" ht="30" customHeight="1">
      <c r="A52" s="1297" t="s">
        <v>875</v>
      </c>
      <c r="B52" s="1298"/>
      <c r="C52" s="1298"/>
      <c r="D52" s="1298"/>
      <c r="E52" s="1299"/>
    </row>
    <row r="53" spans="1:5" ht="60" customHeight="1">
      <c r="A53" s="1297" t="s">
        <v>876</v>
      </c>
      <c r="B53" s="1298"/>
      <c r="C53" s="1298"/>
      <c r="D53" s="1298"/>
      <c r="E53" s="1299"/>
    </row>
    <row r="54" spans="1:5" ht="30" customHeight="1">
      <c r="A54" s="1297" t="s">
        <v>877</v>
      </c>
      <c r="B54" s="1298"/>
      <c r="C54" s="1298"/>
      <c r="D54" s="1298"/>
      <c r="E54" s="1299"/>
    </row>
    <row r="55" spans="1:5" ht="23.25" customHeight="1" thickBot="1">
      <c r="A55" s="1300" t="s">
        <v>878</v>
      </c>
      <c r="B55" s="1301"/>
      <c r="C55" s="1301"/>
      <c r="D55" s="1301"/>
      <c r="E55" s="1302"/>
    </row>
  </sheetData>
  <mergeCells count="15">
    <mergeCell ref="B1:E2"/>
    <mergeCell ref="A54:E54"/>
    <mergeCell ref="A55:E55"/>
    <mergeCell ref="A48:E48"/>
    <mergeCell ref="A49:E49"/>
    <mergeCell ref="A50:E50"/>
    <mergeCell ref="A51:E51"/>
    <mergeCell ref="A52:E52"/>
    <mergeCell ref="A53:E53"/>
    <mergeCell ref="A7:D8"/>
    <mergeCell ref="E7:E8"/>
    <mergeCell ref="A3:E3"/>
    <mergeCell ref="A4:D5"/>
    <mergeCell ref="E4:E5"/>
    <mergeCell ref="A11:A18"/>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85" zoomScaleNormal="85" zoomScaleSheetLayoutView="100" workbookViewId="0">
      <selection activeCell="B24" sqref="B24:D24"/>
    </sheetView>
  </sheetViews>
  <sheetFormatPr defaultRowHeight="14.4"/>
  <cols>
    <col min="1" max="1" width="5.6640625" customWidth="1"/>
    <col min="2" max="2" width="7" customWidth="1"/>
    <col min="3" max="3" width="55.6640625" customWidth="1"/>
    <col min="4" max="4" width="33.44140625" customWidth="1"/>
    <col min="5" max="8" width="34.88671875" customWidth="1"/>
    <col min="9" max="9" width="9.109375" customWidth="1"/>
  </cols>
  <sheetData>
    <row r="1" spans="1:10" ht="15" customHeight="1">
      <c r="A1" s="1344" t="s">
        <v>678</v>
      </c>
      <c r="B1" s="1345"/>
      <c r="C1" s="1293" t="s">
        <v>970</v>
      </c>
      <c r="D1" s="1293"/>
      <c r="E1" s="1293"/>
      <c r="F1" s="1293"/>
      <c r="G1" s="1293"/>
      <c r="H1" s="1294"/>
      <c r="I1" s="117"/>
      <c r="J1" s="117"/>
    </row>
    <row r="2" spans="1:10" ht="15" customHeight="1">
      <c r="A2" s="1346" t="s">
        <v>234</v>
      </c>
      <c r="B2" s="1347"/>
      <c r="C2" s="1295"/>
      <c r="D2" s="1295"/>
      <c r="E2" s="1295"/>
      <c r="F2" s="1295"/>
      <c r="G2" s="1295"/>
      <c r="H2" s="1296"/>
      <c r="I2" s="117"/>
      <c r="J2" s="117"/>
    </row>
    <row r="3" spans="1:10" ht="15" thickBot="1">
      <c r="A3" s="1317" t="s">
        <v>1295</v>
      </c>
      <c r="B3" s="1318"/>
      <c r="C3" s="1318"/>
      <c r="D3" s="1318"/>
      <c r="E3" s="1318"/>
      <c r="F3" s="1318"/>
      <c r="G3" s="1318"/>
      <c r="H3" s="1319"/>
    </row>
    <row r="4" spans="1:10" ht="14.25" customHeight="1">
      <c r="A4" s="1320" t="s">
        <v>1384</v>
      </c>
      <c r="B4" s="1321"/>
      <c r="C4" s="1321"/>
      <c r="D4" s="1336"/>
      <c r="E4" s="1336"/>
      <c r="F4" s="1336"/>
      <c r="G4" s="1336"/>
      <c r="H4" s="1337"/>
      <c r="I4" s="119"/>
      <c r="J4" s="119"/>
    </row>
    <row r="5" spans="1:10" ht="14.25" customHeight="1" thickBot="1">
      <c r="A5" s="1338"/>
      <c r="B5" s="1339"/>
      <c r="C5" s="1339"/>
      <c r="D5" s="1340"/>
      <c r="E5" s="1340"/>
      <c r="F5" s="1340"/>
      <c r="G5" s="1340"/>
      <c r="H5" s="1341"/>
      <c r="I5" s="119"/>
      <c r="J5" s="119"/>
    </row>
    <row r="6" spans="1:10" ht="14.25" customHeight="1" thickBot="1">
      <c r="A6" s="1342" t="s">
        <v>1175</v>
      </c>
      <c r="B6" s="1343"/>
      <c r="C6" s="1343"/>
      <c r="D6" s="734" t="str">
        <f>[4]Obsah!C4</f>
        <v>(31/12/2017)</v>
      </c>
      <c r="E6" s="734"/>
      <c r="F6" s="734"/>
      <c r="G6" s="734"/>
      <c r="H6" s="463"/>
      <c r="I6" s="119"/>
      <c r="J6" s="119"/>
    </row>
    <row r="7" spans="1:10">
      <c r="A7" s="763">
        <v>1</v>
      </c>
      <c r="B7" s="1348" t="s">
        <v>244</v>
      </c>
      <c r="C7" s="1348"/>
      <c r="D7" s="1348"/>
      <c r="E7" s="762" t="s">
        <v>1541</v>
      </c>
      <c r="F7" s="762" t="s">
        <v>1541</v>
      </c>
      <c r="G7" s="762" t="s">
        <v>1541</v>
      </c>
      <c r="H7" s="761" t="s">
        <v>1541</v>
      </c>
    </row>
    <row r="8" spans="1:10" ht="15" customHeight="1">
      <c r="A8" s="608">
        <v>2</v>
      </c>
      <c r="B8" s="1329" t="s">
        <v>245</v>
      </c>
      <c r="C8" s="1329"/>
      <c r="D8" s="1329"/>
      <c r="E8" s="725" t="s">
        <v>1494</v>
      </c>
      <c r="F8" s="725" t="s">
        <v>1540</v>
      </c>
      <c r="G8" s="725" t="s">
        <v>1494</v>
      </c>
      <c r="H8" s="634" t="s">
        <v>1539</v>
      </c>
    </row>
    <row r="9" spans="1:10">
      <c r="A9" s="608">
        <v>3</v>
      </c>
      <c r="B9" s="1330" t="s">
        <v>246</v>
      </c>
      <c r="C9" s="1331"/>
      <c r="D9" s="1332"/>
      <c r="E9" s="760" t="s">
        <v>1538</v>
      </c>
      <c r="F9" s="760" t="s">
        <v>1538</v>
      </c>
      <c r="G9" s="760" t="s">
        <v>1537</v>
      </c>
      <c r="H9" s="634" t="s">
        <v>1536</v>
      </c>
    </row>
    <row r="10" spans="1:10" ht="15" customHeight="1">
      <c r="A10" s="1333" t="s">
        <v>247</v>
      </c>
      <c r="B10" s="1334"/>
      <c r="C10" s="1334"/>
      <c r="D10" s="1334"/>
      <c r="E10" s="1334"/>
      <c r="F10" s="1334"/>
      <c r="G10" s="1334"/>
      <c r="H10" s="1335"/>
    </row>
    <row r="11" spans="1:10">
      <c r="A11" s="608">
        <v>4</v>
      </c>
      <c r="B11" s="1329" t="s">
        <v>248</v>
      </c>
      <c r="C11" s="1329"/>
      <c r="D11" s="1329"/>
      <c r="E11" s="725" t="s">
        <v>402</v>
      </c>
      <c r="F11" s="725" t="s">
        <v>427</v>
      </c>
      <c r="G11" s="725" t="s">
        <v>451</v>
      </c>
      <c r="H11" s="634" t="s">
        <v>451</v>
      </c>
    </row>
    <row r="12" spans="1:10">
      <c r="A12" s="608">
        <v>5</v>
      </c>
      <c r="B12" s="1329" t="s">
        <v>250</v>
      </c>
      <c r="C12" s="1329"/>
      <c r="D12" s="1329"/>
      <c r="E12" s="724" t="s">
        <v>402</v>
      </c>
      <c r="F12" s="724" t="s">
        <v>427</v>
      </c>
      <c r="G12" s="724" t="s">
        <v>451</v>
      </c>
      <c r="H12" s="634" t="s">
        <v>451</v>
      </c>
    </row>
    <row r="13" spans="1:10" ht="15" customHeight="1">
      <c r="A13" s="608">
        <v>6</v>
      </c>
      <c r="B13" s="1329" t="s">
        <v>249</v>
      </c>
      <c r="C13" s="1329"/>
      <c r="D13" s="1329"/>
      <c r="E13" s="725" t="s">
        <v>1535</v>
      </c>
      <c r="F13" s="725" t="s">
        <v>1535</v>
      </c>
      <c r="G13" s="725" t="s">
        <v>1535</v>
      </c>
      <c r="H13" s="634" t="s">
        <v>1535</v>
      </c>
    </row>
    <row r="14" spans="1:10">
      <c r="A14" s="608">
        <v>7</v>
      </c>
      <c r="B14" s="1329" t="s">
        <v>251</v>
      </c>
      <c r="C14" s="1329"/>
      <c r="D14" s="1329"/>
      <c r="E14" s="725" t="s">
        <v>1534</v>
      </c>
      <c r="F14" s="725" t="s">
        <v>1534</v>
      </c>
      <c r="G14" s="725" t="s">
        <v>1534</v>
      </c>
      <c r="H14" s="634" t="s">
        <v>1534</v>
      </c>
    </row>
    <row r="15" spans="1:10">
      <c r="A15" s="608">
        <v>8</v>
      </c>
      <c r="B15" s="1329" t="s">
        <v>252</v>
      </c>
      <c r="C15" s="1329"/>
      <c r="D15" s="1329"/>
      <c r="E15" s="725" t="s">
        <v>1531</v>
      </c>
      <c r="F15" s="725" t="s">
        <v>1530</v>
      </c>
      <c r="G15" s="725" t="s">
        <v>1533</v>
      </c>
      <c r="H15" s="634" t="s">
        <v>1532</v>
      </c>
    </row>
    <row r="16" spans="1:10">
      <c r="A16" s="608">
        <v>9</v>
      </c>
      <c r="B16" s="1329" t="s">
        <v>253</v>
      </c>
      <c r="C16" s="1329"/>
      <c r="D16" s="1329"/>
      <c r="E16" s="725" t="s">
        <v>1531</v>
      </c>
      <c r="F16" s="725" t="s">
        <v>1530</v>
      </c>
      <c r="G16" s="725" t="s">
        <v>1529</v>
      </c>
      <c r="H16" s="634" t="s">
        <v>1528</v>
      </c>
    </row>
    <row r="17" spans="1:8">
      <c r="A17" s="759" t="s">
        <v>240</v>
      </c>
      <c r="B17" s="1329" t="s">
        <v>254</v>
      </c>
      <c r="C17" s="1329"/>
      <c r="D17" s="1329"/>
      <c r="E17" s="725" t="s">
        <v>1527</v>
      </c>
      <c r="F17" s="725" t="s">
        <v>1526</v>
      </c>
      <c r="G17" s="725" t="s">
        <v>1529</v>
      </c>
      <c r="H17" s="634" t="s">
        <v>1528</v>
      </c>
    </row>
    <row r="18" spans="1:8">
      <c r="A18" s="759" t="s">
        <v>241</v>
      </c>
      <c r="B18" s="1329" t="s">
        <v>255</v>
      </c>
      <c r="C18" s="1329"/>
      <c r="D18" s="1329"/>
      <c r="E18" s="725" t="s">
        <v>1527</v>
      </c>
      <c r="F18" s="725" t="s">
        <v>1526</v>
      </c>
      <c r="G18" s="725"/>
      <c r="H18" s="634"/>
    </row>
    <row r="19" spans="1:8">
      <c r="A19" s="608">
        <v>10</v>
      </c>
      <c r="B19" s="1329" t="s">
        <v>256</v>
      </c>
      <c r="C19" s="1329"/>
      <c r="D19" s="1329"/>
      <c r="E19" s="725" t="s">
        <v>1525</v>
      </c>
      <c r="F19" s="725" t="s">
        <v>1524</v>
      </c>
      <c r="G19" s="725" t="s">
        <v>1524</v>
      </c>
      <c r="H19" s="634" t="s">
        <v>1524</v>
      </c>
    </row>
    <row r="20" spans="1:8">
      <c r="A20" s="608">
        <v>11</v>
      </c>
      <c r="B20" s="1329" t="s">
        <v>257</v>
      </c>
      <c r="C20" s="1329"/>
      <c r="D20" s="1329"/>
      <c r="E20" s="725" t="s">
        <v>1523</v>
      </c>
      <c r="F20" s="725" t="s">
        <v>1522</v>
      </c>
      <c r="G20" s="725" t="s">
        <v>1521</v>
      </c>
      <c r="H20" s="634" t="s">
        <v>1520</v>
      </c>
    </row>
    <row r="21" spans="1:8">
      <c r="A21" s="608">
        <v>12</v>
      </c>
      <c r="B21" s="1329" t="s">
        <v>258</v>
      </c>
      <c r="C21" s="1329"/>
      <c r="D21" s="1329"/>
      <c r="E21" s="725" t="s">
        <v>1519</v>
      </c>
      <c r="F21" s="725" t="s">
        <v>1519</v>
      </c>
      <c r="G21" s="725" t="s">
        <v>1518</v>
      </c>
      <c r="H21" s="634" t="s">
        <v>1518</v>
      </c>
    </row>
    <row r="22" spans="1:8">
      <c r="A22" s="608">
        <v>13</v>
      </c>
      <c r="B22" s="1329" t="s">
        <v>259</v>
      </c>
      <c r="C22" s="1329"/>
      <c r="D22" s="1329"/>
      <c r="E22" s="725" t="s">
        <v>1517</v>
      </c>
      <c r="F22" s="725" t="s">
        <v>1517</v>
      </c>
      <c r="G22" s="725"/>
      <c r="H22" s="634"/>
    </row>
    <row r="23" spans="1:8" ht="39.6">
      <c r="A23" s="608">
        <v>14</v>
      </c>
      <c r="B23" s="1329" t="s">
        <v>260</v>
      </c>
      <c r="C23" s="1329"/>
      <c r="D23" s="1329"/>
      <c r="E23" s="725" t="s">
        <v>1494</v>
      </c>
      <c r="F23" s="725" t="s">
        <v>1516</v>
      </c>
      <c r="G23" s="725" t="s">
        <v>1513</v>
      </c>
      <c r="H23" s="634" t="s">
        <v>1513</v>
      </c>
    </row>
    <row r="24" spans="1:8" ht="79.2">
      <c r="A24" s="608">
        <v>15</v>
      </c>
      <c r="B24" s="1329" t="s">
        <v>261</v>
      </c>
      <c r="C24" s="1329"/>
      <c r="D24" s="1329"/>
      <c r="E24" s="725" t="s">
        <v>1494</v>
      </c>
      <c r="F24" s="725" t="s">
        <v>1515</v>
      </c>
      <c r="G24" s="725" t="s">
        <v>1513</v>
      </c>
      <c r="H24" s="634" t="s">
        <v>1513</v>
      </c>
    </row>
    <row r="25" spans="1:8" ht="26.4">
      <c r="A25" s="608">
        <v>16</v>
      </c>
      <c r="B25" s="1329" t="s">
        <v>262</v>
      </c>
      <c r="C25" s="1329"/>
      <c r="D25" s="1329"/>
      <c r="E25" s="725" t="s">
        <v>1513</v>
      </c>
      <c r="F25" s="725" t="s">
        <v>1514</v>
      </c>
      <c r="G25" s="725" t="s">
        <v>1513</v>
      </c>
      <c r="H25" s="634" t="s">
        <v>1513</v>
      </c>
    </row>
    <row r="26" spans="1:8" ht="15" customHeight="1">
      <c r="A26" s="1333" t="s">
        <v>263</v>
      </c>
      <c r="B26" s="1334"/>
      <c r="C26" s="1334"/>
      <c r="D26" s="1334"/>
      <c r="E26" s="1334"/>
      <c r="F26" s="1334"/>
      <c r="G26" s="1334"/>
      <c r="H26" s="1335"/>
    </row>
    <row r="27" spans="1:8">
      <c r="A27" s="608">
        <v>17</v>
      </c>
      <c r="B27" s="1329" t="s">
        <v>264</v>
      </c>
      <c r="C27" s="1329"/>
      <c r="D27" s="1329"/>
      <c r="E27" s="725" t="s">
        <v>1512</v>
      </c>
      <c r="F27" s="725" t="s">
        <v>1511</v>
      </c>
      <c r="G27" s="725" t="s">
        <v>1511</v>
      </c>
      <c r="H27" s="634" t="s">
        <v>1511</v>
      </c>
    </row>
    <row r="28" spans="1:8">
      <c r="A28" s="608">
        <v>18</v>
      </c>
      <c r="B28" s="1329" t="s">
        <v>265</v>
      </c>
      <c r="C28" s="1329"/>
      <c r="D28" s="1329"/>
      <c r="E28" s="725" t="s">
        <v>1494</v>
      </c>
      <c r="F28" s="725" t="s">
        <v>1494</v>
      </c>
      <c r="G28" s="725" t="s">
        <v>1510</v>
      </c>
      <c r="H28" s="634" t="s">
        <v>1509</v>
      </c>
    </row>
    <row r="29" spans="1:8">
      <c r="A29" s="608">
        <v>19</v>
      </c>
      <c r="B29" s="1329" t="s">
        <v>266</v>
      </c>
      <c r="C29" s="1329"/>
      <c r="D29" s="1329"/>
      <c r="E29" s="725" t="s">
        <v>1495</v>
      </c>
      <c r="F29" s="725" t="s">
        <v>1495</v>
      </c>
      <c r="G29" s="725" t="s">
        <v>1495</v>
      </c>
      <c r="H29" s="634" t="s">
        <v>1495</v>
      </c>
    </row>
    <row r="30" spans="1:8">
      <c r="A30" s="759" t="s">
        <v>242</v>
      </c>
      <c r="B30" s="1329" t="s">
        <v>267</v>
      </c>
      <c r="C30" s="1329"/>
      <c r="D30" s="1329"/>
      <c r="E30" s="725" t="s">
        <v>1508</v>
      </c>
      <c r="F30" s="725" t="s">
        <v>1507</v>
      </c>
      <c r="G30" s="725" t="s">
        <v>1506</v>
      </c>
      <c r="H30" s="634" t="s">
        <v>1506</v>
      </c>
    </row>
    <row r="31" spans="1:8">
      <c r="A31" s="759" t="s">
        <v>243</v>
      </c>
      <c r="B31" s="1329" t="s">
        <v>268</v>
      </c>
      <c r="C31" s="1329"/>
      <c r="D31" s="1329"/>
      <c r="E31" s="725" t="s">
        <v>1507</v>
      </c>
      <c r="F31" s="725" t="s">
        <v>1507</v>
      </c>
      <c r="G31" s="725" t="s">
        <v>1506</v>
      </c>
      <c r="H31" s="634" t="s">
        <v>1506</v>
      </c>
    </row>
    <row r="32" spans="1:8">
      <c r="A32" s="608">
        <v>21</v>
      </c>
      <c r="B32" s="1329" t="s">
        <v>269</v>
      </c>
      <c r="C32" s="1329"/>
      <c r="D32" s="1329"/>
      <c r="E32" s="725" t="s">
        <v>1495</v>
      </c>
      <c r="F32" s="725" t="s">
        <v>1495</v>
      </c>
      <c r="G32" s="725" t="s">
        <v>1505</v>
      </c>
      <c r="H32" s="634" t="s">
        <v>1505</v>
      </c>
    </row>
    <row r="33" spans="1:8">
      <c r="A33" s="608">
        <v>22</v>
      </c>
      <c r="B33" s="1329" t="s">
        <v>270</v>
      </c>
      <c r="C33" s="1329"/>
      <c r="D33" s="1329"/>
      <c r="E33" s="725" t="s">
        <v>1504</v>
      </c>
      <c r="F33" s="725" t="s">
        <v>1504</v>
      </c>
      <c r="G33" s="725" t="s">
        <v>1504</v>
      </c>
      <c r="H33" s="634" t="s">
        <v>1504</v>
      </c>
    </row>
    <row r="34" spans="1:8">
      <c r="A34" s="608">
        <v>23</v>
      </c>
      <c r="B34" s="1329" t="s">
        <v>271</v>
      </c>
      <c r="C34" s="1329"/>
      <c r="D34" s="1329"/>
      <c r="E34" s="725" t="s">
        <v>1503</v>
      </c>
      <c r="F34" s="725" t="s">
        <v>1503</v>
      </c>
      <c r="G34" s="725" t="s">
        <v>1503</v>
      </c>
      <c r="H34" s="634" t="s">
        <v>1503</v>
      </c>
    </row>
    <row r="35" spans="1:8">
      <c r="A35" s="608">
        <v>24</v>
      </c>
      <c r="B35" s="1329" t="s">
        <v>272</v>
      </c>
      <c r="C35" s="1329"/>
      <c r="D35" s="1329"/>
      <c r="E35" s="725" t="s">
        <v>1494</v>
      </c>
      <c r="F35" s="725" t="s">
        <v>1494</v>
      </c>
      <c r="G35" s="725" t="s">
        <v>1494</v>
      </c>
      <c r="H35" s="634" t="s">
        <v>1494</v>
      </c>
    </row>
    <row r="36" spans="1:8">
      <c r="A36" s="608">
        <v>25</v>
      </c>
      <c r="B36" s="1329" t="s">
        <v>273</v>
      </c>
      <c r="C36" s="1329"/>
      <c r="D36" s="1329"/>
      <c r="E36" s="725" t="s">
        <v>1494</v>
      </c>
      <c r="F36" s="725" t="s">
        <v>1494</v>
      </c>
      <c r="G36" s="725" t="s">
        <v>1494</v>
      </c>
      <c r="H36" s="634" t="s">
        <v>1494</v>
      </c>
    </row>
    <row r="37" spans="1:8">
      <c r="A37" s="608">
        <v>26</v>
      </c>
      <c r="B37" s="1329" t="s">
        <v>274</v>
      </c>
      <c r="C37" s="1329"/>
      <c r="D37" s="1329"/>
      <c r="E37" s="725" t="s">
        <v>1494</v>
      </c>
      <c r="F37" s="725" t="s">
        <v>1494</v>
      </c>
      <c r="G37" s="725" t="s">
        <v>1494</v>
      </c>
      <c r="H37" s="634" t="s">
        <v>1494</v>
      </c>
    </row>
    <row r="38" spans="1:8">
      <c r="A38" s="608">
        <v>27</v>
      </c>
      <c r="B38" s="1329" t="s">
        <v>275</v>
      </c>
      <c r="C38" s="1329"/>
      <c r="D38" s="1329"/>
      <c r="E38" s="725" t="s">
        <v>1494</v>
      </c>
      <c r="F38" s="725" t="s">
        <v>1494</v>
      </c>
      <c r="G38" s="725" t="s">
        <v>1494</v>
      </c>
      <c r="H38" s="634" t="s">
        <v>1494</v>
      </c>
    </row>
    <row r="39" spans="1:8">
      <c r="A39" s="608">
        <v>28</v>
      </c>
      <c r="B39" s="1329" t="s">
        <v>276</v>
      </c>
      <c r="C39" s="1329"/>
      <c r="D39" s="1329"/>
      <c r="E39" s="725" t="s">
        <v>1494</v>
      </c>
      <c r="F39" s="725" t="s">
        <v>1494</v>
      </c>
      <c r="G39" s="725" t="s">
        <v>1494</v>
      </c>
      <c r="H39" s="634" t="s">
        <v>1494</v>
      </c>
    </row>
    <row r="40" spans="1:8">
      <c r="A40" s="608">
        <v>29</v>
      </c>
      <c r="B40" s="1329" t="s">
        <v>277</v>
      </c>
      <c r="C40" s="1329"/>
      <c r="D40" s="1329"/>
      <c r="E40" s="725" t="s">
        <v>1494</v>
      </c>
      <c r="F40" s="725" t="s">
        <v>1494</v>
      </c>
      <c r="G40" s="725" t="s">
        <v>1494</v>
      </c>
      <c r="H40" s="634" t="s">
        <v>1494</v>
      </c>
    </row>
    <row r="41" spans="1:8">
      <c r="A41" s="608">
        <v>30</v>
      </c>
      <c r="B41" s="1329" t="s">
        <v>278</v>
      </c>
      <c r="C41" s="1329"/>
      <c r="D41" s="1329"/>
      <c r="E41" s="725" t="s">
        <v>1495</v>
      </c>
      <c r="F41" s="725" t="s">
        <v>1403</v>
      </c>
      <c r="G41" s="725" t="s">
        <v>1495</v>
      </c>
      <c r="H41" s="634" t="s">
        <v>1495</v>
      </c>
    </row>
    <row r="42" spans="1:8" ht="26.4">
      <c r="A42" s="608">
        <v>31</v>
      </c>
      <c r="B42" s="1329" t="s">
        <v>279</v>
      </c>
      <c r="C42" s="1329"/>
      <c r="D42" s="1329"/>
      <c r="E42" s="725" t="s">
        <v>1494</v>
      </c>
      <c r="F42" s="725" t="s">
        <v>1502</v>
      </c>
      <c r="G42" s="725" t="s">
        <v>1498</v>
      </c>
      <c r="H42" s="634" t="s">
        <v>1498</v>
      </c>
    </row>
    <row r="43" spans="1:8">
      <c r="A43" s="608">
        <v>32</v>
      </c>
      <c r="B43" s="1329" t="s">
        <v>280</v>
      </c>
      <c r="C43" s="1329"/>
      <c r="D43" s="1329"/>
      <c r="E43" s="725" t="s">
        <v>1494</v>
      </c>
      <c r="F43" s="725" t="s">
        <v>1501</v>
      </c>
      <c r="G43" s="725" t="s">
        <v>1498</v>
      </c>
      <c r="H43" s="634" t="s">
        <v>1498</v>
      </c>
    </row>
    <row r="44" spans="1:8">
      <c r="A44" s="608">
        <v>33</v>
      </c>
      <c r="B44" s="1329" t="s">
        <v>281</v>
      </c>
      <c r="C44" s="1329"/>
      <c r="D44" s="1329"/>
      <c r="E44" s="725" t="s">
        <v>1494</v>
      </c>
      <c r="F44" s="725" t="s">
        <v>1500</v>
      </c>
      <c r="G44" s="725" t="s">
        <v>1498</v>
      </c>
      <c r="H44" s="634" t="s">
        <v>1498</v>
      </c>
    </row>
    <row r="45" spans="1:8" ht="132">
      <c r="A45" s="608">
        <v>34</v>
      </c>
      <c r="B45" s="1329" t="s">
        <v>282</v>
      </c>
      <c r="C45" s="1329"/>
      <c r="D45" s="1329"/>
      <c r="E45" s="725" t="s">
        <v>1494</v>
      </c>
      <c r="F45" s="725" t="s">
        <v>1499</v>
      </c>
      <c r="G45" s="725" t="s">
        <v>1498</v>
      </c>
      <c r="H45" s="634" t="s">
        <v>1498</v>
      </c>
    </row>
    <row r="46" spans="1:8" ht="26.25" customHeight="1">
      <c r="A46" s="608">
        <v>35</v>
      </c>
      <c r="B46" s="1329" t="s">
        <v>283</v>
      </c>
      <c r="C46" s="1329"/>
      <c r="D46" s="1329"/>
      <c r="E46" s="725" t="s">
        <v>1494</v>
      </c>
      <c r="F46" s="725" t="s">
        <v>1497</v>
      </c>
      <c r="G46" s="725" t="s">
        <v>1497</v>
      </c>
      <c r="H46" s="634" t="s">
        <v>1496</v>
      </c>
    </row>
    <row r="47" spans="1:8">
      <c r="A47" s="608">
        <v>36</v>
      </c>
      <c r="B47" s="1329" t="s">
        <v>284</v>
      </c>
      <c r="C47" s="1329"/>
      <c r="D47" s="1329"/>
      <c r="E47" s="725" t="s">
        <v>1495</v>
      </c>
      <c r="F47" s="725" t="s">
        <v>1495</v>
      </c>
      <c r="G47" s="725" t="s">
        <v>1495</v>
      </c>
      <c r="H47" s="634" t="s">
        <v>1495</v>
      </c>
    </row>
    <row r="48" spans="1:8">
      <c r="A48" s="608">
        <v>37</v>
      </c>
      <c r="B48" s="1329" t="s">
        <v>285</v>
      </c>
      <c r="C48" s="1329"/>
      <c r="D48" s="1329"/>
      <c r="E48" s="725" t="s">
        <v>1494</v>
      </c>
      <c r="F48" s="725" t="s">
        <v>1494</v>
      </c>
      <c r="G48" s="725" t="s">
        <v>1494</v>
      </c>
      <c r="H48" s="634" t="s">
        <v>1494</v>
      </c>
    </row>
    <row r="49" spans="1:8" ht="15" thickBot="1">
      <c r="A49" s="1362" t="s">
        <v>723</v>
      </c>
      <c r="B49" s="1363"/>
      <c r="C49" s="1363"/>
      <c r="D49" s="1363"/>
      <c r="E49" s="1363"/>
      <c r="F49" s="1363"/>
      <c r="G49" s="1363"/>
      <c r="H49" s="1364"/>
    </row>
    <row r="50" spans="1:8" ht="15" thickBot="1">
      <c r="A50" s="1365"/>
      <c r="B50" s="1366"/>
      <c r="C50" s="1366"/>
      <c r="D50" s="1366"/>
      <c r="E50" s="1366"/>
      <c r="F50" s="1366"/>
      <c r="G50" s="1366"/>
      <c r="H50" s="1367"/>
    </row>
    <row r="51" spans="1:8" ht="15" customHeight="1">
      <c r="A51" s="1353" t="s">
        <v>286</v>
      </c>
      <c r="B51" s="1354"/>
      <c r="C51" s="1354"/>
      <c r="D51" s="1354"/>
      <c r="E51" s="1355"/>
      <c r="F51" s="1355"/>
      <c r="G51" s="1355"/>
      <c r="H51" s="1356"/>
    </row>
    <row r="52" spans="1:8" ht="45" customHeight="1">
      <c r="A52" s="1357" t="s">
        <v>1398</v>
      </c>
      <c r="B52" s="1329"/>
      <c r="C52" s="1329"/>
      <c r="D52" s="1329"/>
      <c r="E52" s="1330"/>
      <c r="F52" s="1330"/>
      <c r="G52" s="1330"/>
      <c r="H52" s="1349"/>
    </row>
    <row r="53" spans="1:8" ht="30" customHeight="1">
      <c r="A53" s="1357" t="s">
        <v>287</v>
      </c>
      <c r="B53" s="1329"/>
      <c r="C53" s="1329"/>
      <c r="D53" s="1329"/>
      <c r="E53" s="1330"/>
      <c r="F53" s="1330"/>
      <c r="G53" s="1330"/>
      <c r="H53" s="1349"/>
    </row>
    <row r="54" spans="1:8" ht="30" customHeight="1" thickBot="1">
      <c r="A54" s="1358" t="s">
        <v>288</v>
      </c>
      <c r="B54" s="1359"/>
      <c r="C54" s="1359"/>
      <c r="D54" s="1359"/>
      <c r="E54" s="1360"/>
      <c r="F54" s="1360"/>
      <c r="G54" s="1360"/>
      <c r="H54" s="1361"/>
    </row>
    <row r="55" spans="1:8" ht="15" thickBot="1">
      <c r="A55" s="1350"/>
      <c r="B55" s="1351"/>
      <c r="C55" s="1351"/>
      <c r="D55" s="1351"/>
      <c r="E55" s="1351"/>
      <c r="F55" s="1351"/>
      <c r="G55" s="1351"/>
      <c r="H55" s="1352"/>
    </row>
    <row r="56" spans="1:8" ht="15" customHeight="1">
      <c r="A56" s="1353" t="s">
        <v>286</v>
      </c>
      <c r="B56" s="1354"/>
      <c r="C56" s="1354"/>
      <c r="D56" s="1354"/>
      <c r="E56" s="1355"/>
      <c r="F56" s="1355"/>
      <c r="G56" s="1355"/>
      <c r="H56" s="1356"/>
    </row>
    <row r="57" spans="1:8" ht="30" customHeight="1">
      <c r="A57" s="608">
        <v>1</v>
      </c>
      <c r="B57" s="1329" t="s">
        <v>289</v>
      </c>
      <c r="C57" s="1329"/>
      <c r="D57" s="1329"/>
      <c r="E57" s="1330"/>
      <c r="F57" s="1330"/>
      <c r="G57" s="1330"/>
      <c r="H57" s="1349"/>
    </row>
    <row r="58" spans="1:8" ht="30" customHeight="1">
      <c r="A58" s="608">
        <v>2</v>
      </c>
      <c r="B58" s="1329" t="s">
        <v>290</v>
      </c>
      <c r="C58" s="1329"/>
      <c r="D58" s="1329"/>
      <c r="E58" s="1330"/>
      <c r="F58" s="1330"/>
      <c r="G58" s="1330"/>
      <c r="H58" s="1349"/>
    </row>
    <row r="59" spans="1:8" ht="30" customHeight="1">
      <c r="A59" s="608">
        <v>3</v>
      </c>
      <c r="B59" s="1329" t="s">
        <v>291</v>
      </c>
      <c r="C59" s="1329"/>
      <c r="D59" s="1329"/>
      <c r="E59" s="1330"/>
      <c r="F59" s="1330"/>
      <c r="G59" s="1330"/>
      <c r="H59" s="1349"/>
    </row>
    <row r="60" spans="1:8" ht="60" customHeight="1">
      <c r="A60" s="608">
        <v>4</v>
      </c>
      <c r="B60" s="1329" t="s">
        <v>292</v>
      </c>
      <c r="C60" s="1329"/>
      <c r="D60" s="1329"/>
      <c r="E60" s="1330"/>
      <c r="F60" s="1330"/>
      <c r="G60" s="1330"/>
      <c r="H60" s="1349"/>
    </row>
    <row r="61" spans="1:8" ht="38.25" customHeight="1">
      <c r="A61" s="608">
        <v>5</v>
      </c>
      <c r="B61" s="1329" t="s">
        <v>293</v>
      </c>
      <c r="C61" s="1329"/>
      <c r="D61" s="1329"/>
      <c r="E61" s="1330"/>
      <c r="F61" s="1330"/>
      <c r="G61" s="1330"/>
      <c r="H61" s="1349"/>
    </row>
    <row r="62" spans="1:8" ht="30" customHeight="1">
      <c r="A62" s="608">
        <v>6</v>
      </c>
      <c r="B62" s="1329" t="s">
        <v>294</v>
      </c>
      <c r="C62" s="1329"/>
      <c r="D62" s="1329"/>
      <c r="E62" s="1330"/>
      <c r="F62" s="1330"/>
      <c r="G62" s="1330"/>
      <c r="H62" s="1349"/>
    </row>
    <row r="63" spans="1:8" ht="53.25" customHeight="1">
      <c r="A63" s="608">
        <v>7</v>
      </c>
      <c r="B63" s="1329" t="s">
        <v>295</v>
      </c>
      <c r="C63" s="1329"/>
      <c r="D63" s="1329"/>
      <c r="E63" s="1330"/>
      <c r="F63" s="1330"/>
      <c r="G63" s="1330"/>
      <c r="H63" s="1349"/>
    </row>
    <row r="64" spans="1:8" ht="60" customHeight="1">
      <c r="A64" s="608">
        <v>8</v>
      </c>
      <c r="B64" s="1329" t="s">
        <v>296</v>
      </c>
      <c r="C64" s="1329"/>
      <c r="D64" s="1329"/>
      <c r="E64" s="1330"/>
      <c r="F64" s="1330"/>
      <c r="G64" s="1330"/>
      <c r="H64" s="1349"/>
    </row>
    <row r="65" spans="1:8" ht="30" customHeight="1">
      <c r="A65" s="608">
        <v>9</v>
      </c>
      <c r="B65" s="1329" t="s">
        <v>297</v>
      </c>
      <c r="C65" s="1329"/>
      <c r="D65" s="1329"/>
      <c r="E65" s="1330"/>
      <c r="F65" s="1330"/>
      <c r="G65" s="1330"/>
      <c r="H65" s="1349"/>
    </row>
    <row r="66" spans="1:8" ht="30" customHeight="1">
      <c r="A66" s="759" t="s">
        <v>240</v>
      </c>
      <c r="B66" s="1329" t="s">
        <v>298</v>
      </c>
      <c r="C66" s="1329"/>
      <c r="D66" s="1329"/>
      <c r="E66" s="1330"/>
      <c r="F66" s="1330"/>
      <c r="G66" s="1330"/>
      <c r="H66" s="1349"/>
    </row>
    <row r="67" spans="1:8" ht="30" customHeight="1">
      <c r="A67" s="759" t="s">
        <v>241</v>
      </c>
      <c r="B67" s="1329" t="s">
        <v>299</v>
      </c>
      <c r="C67" s="1329"/>
      <c r="D67" s="1329"/>
      <c r="E67" s="1330"/>
      <c r="F67" s="1330"/>
      <c r="G67" s="1330"/>
      <c r="H67" s="1349"/>
    </row>
    <row r="68" spans="1:8" ht="45" customHeight="1">
      <c r="A68" s="608">
        <v>10</v>
      </c>
      <c r="B68" s="1329" t="s">
        <v>300</v>
      </c>
      <c r="C68" s="1329"/>
      <c r="D68" s="1329"/>
      <c r="E68" s="1330"/>
      <c r="F68" s="1330"/>
      <c r="G68" s="1330"/>
      <c r="H68" s="1349"/>
    </row>
    <row r="69" spans="1:8" ht="30" customHeight="1">
      <c r="A69" s="608">
        <v>11</v>
      </c>
      <c r="B69" s="1329" t="s">
        <v>301</v>
      </c>
      <c r="C69" s="1329"/>
      <c r="D69" s="1329"/>
      <c r="E69" s="1330"/>
      <c r="F69" s="1330"/>
      <c r="G69" s="1330"/>
      <c r="H69" s="1349"/>
    </row>
    <row r="70" spans="1:8" ht="30" customHeight="1">
      <c r="A70" s="608">
        <v>12</v>
      </c>
      <c r="B70" s="1329" t="s">
        <v>302</v>
      </c>
      <c r="C70" s="1329"/>
      <c r="D70" s="1329"/>
      <c r="E70" s="1330"/>
      <c r="F70" s="1330"/>
      <c r="G70" s="1330"/>
      <c r="H70" s="1349"/>
    </row>
    <row r="71" spans="1:8" ht="30" customHeight="1">
      <c r="A71" s="608">
        <v>13</v>
      </c>
      <c r="B71" s="1329" t="s">
        <v>303</v>
      </c>
      <c r="C71" s="1329"/>
      <c r="D71" s="1329"/>
      <c r="E71" s="1330"/>
      <c r="F71" s="1330"/>
      <c r="G71" s="1330"/>
      <c r="H71" s="1349"/>
    </row>
    <row r="72" spans="1:8" ht="30" customHeight="1">
      <c r="A72" s="608">
        <v>14</v>
      </c>
      <c r="B72" s="1329" t="s">
        <v>304</v>
      </c>
      <c r="C72" s="1329"/>
      <c r="D72" s="1329"/>
      <c r="E72" s="1330"/>
      <c r="F72" s="1330"/>
      <c r="G72" s="1330"/>
      <c r="H72" s="1349"/>
    </row>
    <row r="73" spans="1:8" ht="60" customHeight="1">
      <c r="A73" s="608">
        <v>15</v>
      </c>
      <c r="B73" s="1329" t="s">
        <v>305</v>
      </c>
      <c r="C73" s="1329"/>
      <c r="D73" s="1329"/>
      <c r="E73" s="1330"/>
      <c r="F73" s="1330"/>
      <c r="G73" s="1330"/>
      <c r="H73" s="1349"/>
    </row>
    <row r="74" spans="1:8" ht="30" customHeight="1">
      <c r="A74" s="608">
        <v>16</v>
      </c>
      <c r="B74" s="1329" t="s">
        <v>306</v>
      </c>
      <c r="C74" s="1329"/>
      <c r="D74" s="1329"/>
      <c r="E74" s="1330"/>
      <c r="F74" s="1330"/>
      <c r="G74" s="1330"/>
      <c r="H74" s="1349"/>
    </row>
    <row r="75" spans="1:8" ht="45" customHeight="1">
      <c r="A75" s="608">
        <v>17</v>
      </c>
      <c r="B75" s="1329" t="s">
        <v>307</v>
      </c>
      <c r="C75" s="1329"/>
      <c r="D75" s="1329"/>
      <c r="E75" s="1330"/>
      <c r="F75" s="1330"/>
      <c r="G75" s="1330"/>
      <c r="H75" s="1349"/>
    </row>
    <row r="76" spans="1:8" ht="30" customHeight="1">
      <c r="A76" s="608">
        <v>18</v>
      </c>
      <c r="B76" s="1329" t="s">
        <v>308</v>
      </c>
      <c r="C76" s="1329"/>
      <c r="D76" s="1329"/>
      <c r="E76" s="1330"/>
      <c r="F76" s="1330"/>
      <c r="G76" s="1330"/>
      <c r="H76" s="1349"/>
    </row>
    <row r="77" spans="1:8" ht="36" customHeight="1">
      <c r="A77" s="608">
        <v>19</v>
      </c>
      <c r="B77" s="1329" t="s">
        <v>309</v>
      </c>
      <c r="C77" s="1329"/>
      <c r="D77" s="1329"/>
      <c r="E77" s="1330"/>
      <c r="F77" s="1330"/>
      <c r="G77" s="1330"/>
      <c r="H77" s="1349"/>
    </row>
    <row r="78" spans="1:8" ht="75" customHeight="1">
      <c r="A78" s="759" t="s">
        <v>242</v>
      </c>
      <c r="B78" s="1329" t="s">
        <v>310</v>
      </c>
      <c r="C78" s="1329"/>
      <c r="D78" s="1329"/>
      <c r="E78" s="1330"/>
      <c r="F78" s="1330"/>
      <c r="G78" s="1330"/>
      <c r="H78" s="1349"/>
    </row>
    <row r="79" spans="1:8" ht="45" customHeight="1">
      <c r="A79" s="759" t="s">
        <v>243</v>
      </c>
      <c r="B79" s="1329" t="s">
        <v>311</v>
      </c>
      <c r="C79" s="1329"/>
      <c r="D79" s="1329"/>
      <c r="E79" s="1330"/>
      <c r="F79" s="1330"/>
      <c r="G79" s="1330"/>
      <c r="H79" s="1349"/>
    </row>
    <row r="80" spans="1:8" ht="30" customHeight="1">
      <c r="A80" s="608">
        <v>21</v>
      </c>
      <c r="B80" s="1329" t="s">
        <v>312</v>
      </c>
      <c r="C80" s="1329"/>
      <c r="D80" s="1329"/>
      <c r="E80" s="1330"/>
      <c r="F80" s="1330"/>
      <c r="G80" s="1330"/>
      <c r="H80" s="1349"/>
    </row>
    <row r="81" spans="1:8" ht="30" customHeight="1">
      <c r="A81" s="608">
        <v>22</v>
      </c>
      <c r="B81" s="1329" t="s">
        <v>313</v>
      </c>
      <c r="C81" s="1329"/>
      <c r="D81" s="1329"/>
      <c r="E81" s="1330"/>
      <c r="F81" s="1330"/>
      <c r="G81" s="1330"/>
      <c r="H81" s="1349"/>
    </row>
    <row r="82" spans="1:8" ht="30" customHeight="1">
      <c r="A82" s="608">
        <v>23</v>
      </c>
      <c r="B82" s="1329" t="s">
        <v>314</v>
      </c>
      <c r="C82" s="1329"/>
      <c r="D82" s="1329"/>
      <c r="E82" s="1330"/>
      <c r="F82" s="1330"/>
      <c r="G82" s="1330"/>
      <c r="H82" s="1349"/>
    </row>
    <row r="83" spans="1:8" ht="60" customHeight="1">
      <c r="A83" s="608">
        <v>24</v>
      </c>
      <c r="B83" s="1329" t="s">
        <v>315</v>
      </c>
      <c r="C83" s="1329"/>
      <c r="D83" s="1329"/>
      <c r="E83" s="1330"/>
      <c r="F83" s="1330"/>
      <c r="G83" s="1330"/>
      <c r="H83" s="1349"/>
    </row>
    <row r="84" spans="1:8" ht="30" customHeight="1">
      <c r="A84" s="608">
        <v>25</v>
      </c>
      <c r="B84" s="1329" t="s">
        <v>316</v>
      </c>
      <c r="C84" s="1329"/>
      <c r="D84" s="1329"/>
      <c r="E84" s="1330"/>
      <c r="F84" s="1330"/>
      <c r="G84" s="1330"/>
      <c r="H84" s="1349"/>
    </row>
    <row r="85" spans="1:8" ht="30" customHeight="1">
      <c r="A85" s="608">
        <v>26</v>
      </c>
      <c r="B85" s="1329" t="s">
        <v>317</v>
      </c>
      <c r="C85" s="1329"/>
      <c r="D85" s="1329"/>
      <c r="E85" s="1330"/>
      <c r="F85" s="1330"/>
      <c r="G85" s="1330"/>
      <c r="H85" s="1349"/>
    </row>
    <row r="86" spans="1:8" ht="30" customHeight="1">
      <c r="A86" s="608">
        <v>27</v>
      </c>
      <c r="B86" s="1329" t="s">
        <v>318</v>
      </c>
      <c r="C86" s="1329"/>
      <c r="D86" s="1329"/>
      <c r="E86" s="1330"/>
      <c r="F86" s="1330"/>
      <c r="G86" s="1330"/>
      <c r="H86" s="1349"/>
    </row>
    <row r="87" spans="1:8" ht="30" customHeight="1">
      <c r="A87" s="608">
        <v>28</v>
      </c>
      <c r="B87" s="1329" t="s">
        <v>319</v>
      </c>
      <c r="C87" s="1329"/>
      <c r="D87" s="1329"/>
      <c r="E87" s="1330"/>
      <c r="F87" s="1330"/>
      <c r="G87" s="1330"/>
      <c r="H87" s="1349"/>
    </row>
    <row r="88" spans="1:8" ht="30" customHeight="1">
      <c r="A88" s="608">
        <v>29</v>
      </c>
      <c r="B88" s="1329" t="s">
        <v>320</v>
      </c>
      <c r="C88" s="1329"/>
      <c r="D88" s="1329"/>
      <c r="E88" s="1330"/>
      <c r="F88" s="1330"/>
      <c r="G88" s="1330"/>
      <c r="H88" s="1349"/>
    </row>
    <row r="89" spans="1:8" ht="30" customHeight="1">
      <c r="A89" s="608">
        <v>30</v>
      </c>
      <c r="B89" s="1329" t="s">
        <v>321</v>
      </c>
      <c r="C89" s="1329"/>
      <c r="D89" s="1329"/>
      <c r="E89" s="1330"/>
      <c r="F89" s="1330"/>
      <c r="G89" s="1330"/>
      <c r="H89" s="1349"/>
    </row>
    <row r="90" spans="1:8" ht="60" customHeight="1">
      <c r="A90" s="608">
        <v>31</v>
      </c>
      <c r="B90" s="1329" t="s">
        <v>322</v>
      </c>
      <c r="C90" s="1329"/>
      <c r="D90" s="1329"/>
      <c r="E90" s="1330"/>
      <c r="F90" s="1330"/>
      <c r="G90" s="1330"/>
      <c r="H90" s="1349"/>
    </row>
    <row r="91" spans="1:8" ht="45" customHeight="1">
      <c r="A91" s="608">
        <v>32</v>
      </c>
      <c r="B91" s="1329" t="s">
        <v>323</v>
      </c>
      <c r="C91" s="1329"/>
      <c r="D91" s="1329"/>
      <c r="E91" s="1330"/>
      <c r="F91" s="1330"/>
      <c r="G91" s="1330"/>
      <c r="H91" s="1349"/>
    </row>
    <row r="92" spans="1:8" ht="30" customHeight="1">
      <c r="A92" s="608">
        <v>33</v>
      </c>
      <c r="B92" s="1329" t="s">
        <v>324</v>
      </c>
      <c r="C92" s="1329"/>
      <c r="D92" s="1329"/>
      <c r="E92" s="1330"/>
      <c r="F92" s="1330"/>
      <c r="G92" s="1330"/>
      <c r="H92" s="1349"/>
    </row>
    <row r="93" spans="1:8" ht="30" customHeight="1">
      <c r="A93" s="608">
        <v>34</v>
      </c>
      <c r="B93" s="1329" t="s">
        <v>325</v>
      </c>
      <c r="C93" s="1329"/>
      <c r="D93" s="1329"/>
      <c r="E93" s="1330"/>
      <c r="F93" s="1330"/>
      <c r="G93" s="1330"/>
      <c r="H93" s="1349"/>
    </row>
    <row r="94" spans="1:8" ht="45" customHeight="1">
      <c r="A94" s="608">
        <v>35</v>
      </c>
      <c r="B94" s="1329" t="s">
        <v>326</v>
      </c>
      <c r="C94" s="1329"/>
      <c r="D94" s="1329"/>
      <c r="E94" s="1330"/>
      <c r="F94" s="1330"/>
      <c r="G94" s="1330"/>
      <c r="H94" s="1349"/>
    </row>
    <row r="95" spans="1:8" ht="30" customHeight="1">
      <c r="A95" s="608">
        <v>36</v>
      </c>
      <c r="B95" s="1329" t="s">
        <v>327</v>
      </c>
      <c r="C95" s="1329"/>
      <c r="D95" s="1329"/>
      <c r="E95" s="1330"/>
      <c r="F95" s="1330"/>
      <c r="G95" s="1330"/>
      <c r="H95" s="1349"/>
    </row>
    <row r="96" spans="1:8" ht="30" customHeight="1" thickBot="1">
      <c r="A96" s="640">
        <v>37</v>
      </c>
      <c r="B96" s="1359" t="s">
        <v>328</v>
      </c>
      <c r="C96" s="1359"/>
      <c r="D96" s="1359"/>
      <c r="E96" s="1360"/>
      <c r="F96" s="1360"/>
      <c r="G96" s="1360"/>
      <c r="H96" s="1361"/>
    </row>
  </sheetData>
  <mergeCells count="96">
    <mergeCell ref="B93:H93"/>
    <mergeCell ref="B94:H94"/>
    <mergeCell ref="B95:H95"/>
    <mergeCell ref="B96:H96"/>
    <mergeCell ref="B87:H87"/>
    <mergeCell ref="B88:H88"/>
    <mergeCell ref="B89:H89"/>
    <mergeCell ref="B90:H90"/>
    <mergeCell ref="B91:H91"/>
    <mergeCell ref="B92:H92"/>
    <mergeCell ref="B86:H86"/>
    <mergeCell ref="B75:H75"/>
    <mergeCell ref="B76:H76"/>
    <mergeCell ref="B77:H77"/>
    <mergeCell ref="B78:H78"/>
    <mergeCell ref="B79:H79"/>
    <mergeCell ref="B80:H80"/>
    <mergeCell ref="B81:H81"/>
    <mergeCell ref="B82:H82"/>
    <mergeCell ref="B83:H83"/>
    <mergeCell ref="B84:H84"/>
    <mergeCell ref="B85:H85"/>
    <mergeCell ref="B70:H70"/>
    <mergeCell ref="B71:H71"/>
    <mergeCell ref="B72:H72"/>
    <mergeCell ref="B73:H73"/>
    <mergeCell ref="B74:H74"/>
    <mergeCell ref="A49:H49"/>
    <mergeCell ref="A51:H51"/>
    <mergeCell ref="A50:H50"/>
    <mergeCell ref="B43:D43"/>
    <mergeCell ref="B44:D44"/>
    <mergeCell ref="B45:D45"/>
    <mergeCell ref="B46:D46"/>
    <mergeCell ref="B47:D47"/>
    <mergeCell ref="B48:D48"/>
    <mergeCell ref="A52:H52"/>
    <mergeCell ref="A53:H53"/>
    <mergeCell ref="A54:H54"/>
    <mergeCell ref="B66:H66"/>
    <mergeCell ref="B67:H67"/>
    <mergeCell ref="B59:H59"/>
    <mergeCell ref="B60:H60"/>
    <mergeCell ref="B61:H61"/>
    <mergeCell ref="B62:H62"/>
    <mergeCell ref="B63:H63"/>
    <mergeCell ref="B68:H68"/>
    <mergeCell ref="B69:H69"/>
    <mergeCell ref="B64:H64"/>
    <mergeCell ref="B65:H65"/>
    <mergeCell ref="A55:H55"/>
    <mergeCell ref="A56:H56"/>
    <mergeCell ref="B57:H57"/>
    <mergeCell ref="B58:H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H26"/>
    <mergeCell ref="B24:D24"/>
    <mergeCell ref="B13:D13"/>
    <mergeCell ref="B14:D14"/>
    <mergeCell ref="B15:D15"/>
    <mergeCell ref="B16:D16"/>
    <mergeCell ref="B17:D17"/>
    <mergeCell ref="B18:D18"/>
    <mergeCell ref="B19:D19"/>
    <mergeCell ref="B20:D20"/>
    <mergeCell ref="B21:D21"/>
    <mergeCell ref="B23:D23"/>
    <mergeCell ref="B22:D22"/>
    <mergeCell ref="C1:H2"/>
    <mergeCell ref="A1:B1"/>
    <mergeCell ref="A2:B2"/>
    <mergeCell ref="B7:D7"/>
    <mergeCell ref="B8:D8"/>
    <mergeCell ref="A3:H3"/>
    <mergeCell ref="B12:D12"/>
    <mergeCell ref="B9:D9"/>
    <mergeCell ref="B11:D11"/>
    <mergeCell ref="A10:H10"/>
    <mergeCell ref="A4:H5"/>
    <mergeCell ref="A6:C6"/>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B11" sqref="B11:C11"/>
    </sheetView>
  </sheetViews>
  <sheetFormatPr defaultRowHeight="14.4"/>
  <cols>
    <col min="1" max="1" width="5.33203125" customWidth="1"/>
    <col min="2" max="2" width="19.6640625" customWidth="1"/>
    <col min="3" max="3" width="51.5546875" customWidth="1"/>
    <col min="4" max="7" width="13.6640625" customWidth="1"/>
    <col min="8" max="8" width="29.5546875" customWidth="1"/>
    <col min="9" max="9" width="17.5546875" customWidth="1"/>
  </cols>
  <sheetData>
    <row r="1" spans="1:10" ht="15" customHeight="1">
      <c r="A1" s="1344" t="s">
        <v>679</v>
      </c>
      <c r="B1" s="1409"/>
      <c r="C1" s="1411" t="s">
        <v>970</v>
      </c>
      <c r="D1" s="1293"/>
      <c r="E1" s="1293"/>
      <c r="F1" s="1293"/>
      <c r="G1" s="1293"/>
      <c r="H1" s="1293"/>
      <c r="I1" s="1294"/>
      <c r="J1" s="119"/>
    </row>
    <row r="2" spans="1:10" ht="15" thickBot="1">
      <c r="A2" s="1346" t="s">
        <v>879</v>
      </c>
      <c r="B2" s="1410"/>
      <c r="C2" s="1412"/>
      <c r="D2" s="1295"/>
      <c r="E2" s="1295"/>
      <c r="F2" s="1295"/>
      <c r="G2" s="1295"/>
      <c r="H2" s="1295"/>
      <c r="I2" s="1296"/>
      <c r="J2" s="119"/>
    </row>
    <row r="3" spans="1:10" ht="15" thickBot="1">
      <c r="A3" s="1414" t="s">
        <v>1295</v>
      </c>
      <c r="B3" s="1415"/>
      <c r="C3" s="1415"/>
      <c r="D3" s="1415"/>
      <c r="E3" s="1415"/>
      <c r="F3" s="1415"/>
      <c r="G3" s="1415"/>
      <c r="H3" s="1415"/>
      <c r="I3" s="1416"/>
    </row>
    <row r="4" spans="1:10" ht="41.25" customHeight="1" thickBot="1">
      <c r="A4" s="1423" t="s">
        <v>1392</v>
      </c>
      <c r="B4" s="1424"/>
      <c r="C4" s="1424"/>
      <c r="D4" s="1424"/>
      <c r="E4" s="1424"/>
      <c r="F4" s="1424"/>
      <c r="G4" s="1424"/>
      <c r="H4" s="509"/>
      <c r="I4" s="510"/>
    </row>
    <row r="5" spans="1:10" ht="15" customHeight="1" thickBot="1">
      <c r="A5" s="400" t="s">
        <v>1175</v>
      </c>
      <c r="B5" s="401"/>
      <c r="C5" s="998" t="s">
        <v>1438</v>
      </c>
      <c r="D5" s="734"/>
      <c r="E5" s="734"/>
      <c r="F5" s="401"/>
      <c r="G5" s="401"/>
      <c r="H5" s="393" t="s">
        <v>34</v>
      </c>
      <c r="I5" s="631"/>
    </row>
    <row r="6" spans="1:10" ht="45" customHeight="1">
      <c r="A6" s="1417" t="s">
        <v>592</v>
      </c>
      <c r="B6" s="1418"/>
      <c r="C6" s="1419"/>
      <c r="D6" s="630" t="s">
        <v>892</v>
      </c>
      <c r="E6" s="630" t="s">
        <v>892</v>
      </c>
      <c r="F6" s="630" t="s">
        <v>892</v>
      </c>
      <c r="G6" s="630" t="s">
        <v>893</v>
      </c>
      <c r="H6" s="1395" t="s">
        <v>1399</v>
      </c>
      <c r="I6" s="1397" t="s">
        <v>934</v>
      </c>
      <c r="J6" s="119"/>
    </row>
    <row r="7" spans="1:10" ht="60.75" customHeight="1">
      <c r="A7" s="1420"/>
      <c r="B7" s="1421"/>
      <c r="C7" s="1422"/>
      <c r="D7" s="726" t="s">
        <v>1436</v>
      </c>
      <c r="E7" s="726" t="s">
        <v>1406</v>
      </c>
      <c r="F7" s="726" t="s">
        <v>1404</v>
      </c>
      <c r="G7" s="726" t="s">
        <v>1405</v>
      </c>
      <c r="H7" s="1396"/>
      <c r="I7" s="1398"/>
      <c r="J7" s="119"/>
    </row>
    <row r="8" spans="1:10" ht="26.4">
      <c r="A8" s="623">
        <v>1</v>
      </c>
      <c r="B8" s="1329" t="s">
        <v>334</v>
      </c>
      <c r="C8" s="1329"/>
      <c r="D8" s="626">
        <v>11060800</v>
      </c>
      <c r="E8" s="626">
        <v>11060800</v>
      </c>
      <c r="F8" s="626">
        <v>11060800</v>
      </c>
      <c r="G8" s="626">
        <v>11060800</v>
      </c>
      <c r="H8" s="624" t="s">
        <v>593</v>
      </c>
      <c r="I8" s="622"/>
    </row>
    <row r="9" spans="1:10">
      <c r="A9" s="623"/>
      <c r="B9" s="1329" t="s">
        <v>336</v>
      </c>
      <c r="C9" s="1329"/>
      <c r="D9" s="626">
        <v>11060800</v>
      </c>
      <c r="E9" s="626">
        <v>11060800</v>
      </c>
      <c r="F9" s="626">
        <v>11060800</v>
      </c>
      <c r="G9" s="626">
        <v>11060800</v>
      </c>
      <c r="H9" s="624" t="s">
        <v>337</v>
      </c>
      <c r="I9" s="622"/>
    </row>
    <row r="10" spans="1:10">
      <c r="A10" s="623"/>
      <c r="B10" s="1329" t="s">
        <v>338</v>
      </c>
      <c r="C10" s="1329"/>
      <c r="D10" s="626">
        <v>0</v>
      </c>
      <c r="E10" s="626">
        <v>0</v>
      </c>
      <c r="F10" s="626">
        <v>0</v>
      </c>
      <c r="G10" s="626">
        <v>0</v>
      </c>
      <c r="H10" s="624" t="s">
        <v>337</v>
      </c>
      <c r="I10" s="622"/>
    </row>
    <row r="11" spans="1:10">
      <c r="A11" s="623"/>
      <c r="B11" s="1329" t="s">
        <v>339</v>
      </c>
      <c r="C11" s="1329"/>
      <c r="D11" s="626">
        <v>0</v>
      </c>
      <c r="E11" s="626">
        <v>0</v>
      </c>
      <c r="F11" s="626">
        <v>0</v>
      </c>
      <c r="G11" s="626">
        <v>0</v>
      </c>
      <c r="H11" s="624" t="s">
        <v>337</v>
      </c>
      <c r="I11" s="622"/>
    </row>
    <row r="12" spans="1:10">
      <c r="A12" s="623">
        <v>2</v>
      </c>
      <c r="B12" s="1329" t="s">
        <v>340</v>
      </c>
      <c r="C12" s="1329"/>
      <c r="D12" s="626">
        <v>9895720.6053299997</v>
      </c>
      <c r="E12" s="626">
        <v>9895720.6059300005</v>
      </c>
      <c r="F12" s="626">
        <v>9895720.6059300005</v>
      </c>
      <c r="G12" s="626">
        <v>8850893.8103</v>
      </c>
      <c r="H12" s="624" t="s">
        <v>341</v>
      </c>
      <c r="I12" s="622"/>
    </row>
    <row r="13" spans="1:10">
      <c r="A13" s="623">
        <v>3</v>
      </c>
      <c r="B13" s="1329" t="s">
        <v>342</v>
      </c>
      <c r="C13" s="1329"/>
      <c r="D13" s="626">
        <v>0</v>
      </c>
      <c r="E13" s="626">
        <v>0</v>
      </c>
      <c r="F13" s="626">
        <v>0</v>
      </c>
      <c r="G13" s="626">
        <v>0</v>
      </c>
      <c r="H13" s="624" t="s">
        <v>343</v>
      </c>
      <c r="I13" s="622"/>
    </row>
    <row r="14" spans="1:10">
      <c r="A14" s="623" t="s">
        <v>329</v>
      </c>
      <c r="B14" s="1329" t="s">
        <v>594</v>
      </c>
      <c r="C14" s="1329"/>
      <c r="D14" s="626">
        <v>693560.84990999999</v>
      </c>
      <c r="E14" s="626">
        <v>693560.84990999999</v>
      </c>
      <c r="F14" s="626">
        <v>693560.84990999999</v>
      </c>
      <c r="G14" s="626">
        <v>693560.84990999999</v>
      </c>
      <c r="H14" s="624" t="s">
        <v>343</v>
      </c>
      <c r="I14" s="622"/>
    </row>
    <row r="15" spans="1:10" ht="30" customHeight="1">
      <c r="A15" s="623">
        <v>4</v>
      </c>
      <c r="B15" s="1329" t="s">
        <v>344</v>
      </c>
      <c r="C15" s="1329"/>
      <c r="D15" s="626">
        <v>0</v>
      </c>
      <c r="E15" s="626">
        <v>0</v>
      </c>
      <c r="F15" s="626">
        <v>0</v>
      </c>
      <c r="G15" s="626">
        <v>0</v>
      </c>
      <c r="H15" s="624" t="s">
        <v>345</v>
      </c>
      <c r="I15" s="622"/>
    </row>
    <row r="16" spans="1:10">
      <c r="A16" s="623">
        <v>5</v>
      </c>
      <c r="B16" s="1329" t="s">
        <v>346</v>
      </c>
      <c r="C16" s="1329"/>
      <c r="D16" s="626">
        <v>0</v>
      </c>
      <c r="E16" s="626">
        <v>0</v>
      </c>
      <c r="F16" s="626">
        <v>0</v>
      </c>
      <c r="G16" s="626">
        <v>0</v>
      </c>
      <c r="H16" s="624" t="s">
        <v>595</v>
      </c>
      <c r="I16" s="622"/>
    </row>
    <row r="17" spans="1:9">
      <c r="A17" s="623" t="s">
        <v>330</v>
      </c>
      <c r="B17" s="1329" t="s">
        <v>348</v>
      </c>
      <c r="C17" s="1329"/>
      <c r="D17" s="626">
        <v>0</v>
      </c>
      <c r="E17" s="626">
        <v>0</v>
      </c>
      <c r="F17" s="626">
        <v>0</v>
      </c>
      <c r="G17" s="626">
        <v>0</v>
      </c>
      <c r="H17" s="624" t="s">
        <v>349</v>
      </c>
      <c r="I17" s="622"/>
    </row>
    <row r="18" spans="1:9">
      <c r="A18" s="623">
        <v>6</v>
      </c>
      <c r="B18" s="1390" t="s">
        <v>350</v>
      </c>
      <c r="C18" s="1390"/>
      <c r="D18" s="625">
        <v>21650081.455239996</v>
      </c>
      <c r="E18" s="625">
        <v>21650081.455839999</v>
      </c>
      <c r="F18" s="625">
        <v>21650081.455839999</v>
      </c>
      <c r="G18" s="625">
        <v>20605254.660209998</v>
      </c>
      <c r="H18" s="624" t="s">
        <v>910</v>
      </c>
      <c r="I18" s="619"/>
    </row>
    <row r="19" spans="1:9">
      <c r="A19" s="1391" t="s">
        <v>352</v>
      </c>
      <c r="B19" s="1392"/>
      <c r="C19" s="1392"/>
      <c r="D19" s="1392"/>
      <c r="E19" s="1392"/>
      <c r="F19" s="1392"/>
      <c r="G19" s="1392"/>
      <c r="H19" s="1392"/>
      <c r="I19" s="1393"/>
    </row>
    <row r="20" spans="1:9" ht="15" customHeight="1">
      <c r="A20" s="623">
        <v>7</v>
      </c>
      <c r="B20" s="1425" t="s">
        <v>353</v>
      </c>
      <c r="C20" s="1425"/>
      <c r="D20" s="629">
        <v>-31777.6917667444</v>
      </c>
      <c r="E20" s="629">
        <v>-33770.145339091498</v>
      </c>
      <c r="F20" s="629">
        <v>-33110.912511269897</v>
      </c>
      <c r="G20" s="629">
        <v>-31900.590295763588</v>
      </c>
      <c r="H20" s="624" t="s">
        <v>354</v>
      </c>
      <c r="I20" s="622"/>
    </row>
    <row r="21" spans="1:9">
      <c r="A21" s="623">
        <v>8</v>
      </c>
      <c r="B21" s="1329" t="s">
        <v>355</v>
      </c>
      <c r="C21" s="1329"/>
      <c r="D21" s="626">
        <v>-2346741.6714699999</v>
      </c>
      <c r="E21" s="626">
        <v>-2200499.0887600002</v>
      </c>
      <c r="F21" s="626">
        <v>-2160727.9126700005</v>
      </c>
      <c r="G21" s="626">
        <v>-2177544.7357199998</v>
      </c>
      <c r="H21" s="624" t="s">
        <v>356</v>
      </c>
      <c r="I21" s="622"/>
    </row>
    <row r="22" spans="1:9">
      <c r="A22" s="623">
        <v>9</v>
      </c>
      <c r="B22" s="1329" t="s">
        <v>357</v>
      </c>
      <c r="C22" s="1329"/>
      <c r="D22" s="626">
        <v>0</v>
      </c>
      <c r="E22" s="626">
        <v>0</v>
      </c>
      <c r="F22" s="626">
        <v>0</v>
      </c>
      <c r="G22" s="626">
        <v>0</v>
      </c>
      <c r="H22" s="624"/>
      <c r="I22" s="622"/>
    </row>
    <row r="23" spans="1:9" ht="45" customHeight="1">
      <c r="A23" s="623">
        <v>10</v>
      </c>
      <c r="B23" s="1329" t="s">
        <v>358</v>
      </c>
      <c r="C23" s="1329"/>
      <c r="D23" s="626">
        <v>-24890.407244287358</v>
      </c>
      <c r="E23" s="626">
        <v>-23138.698692656842</v>
      </c>
      <c r="F23" s="626">
        <v>-30535.405408273509</v>
      </c>
      <c r="G23" s="626">
        <v>-51266.733402018515</v>
      </c>
      <c r="H23" s="624" t="s">
        <v>359</v>
      </c>
      <c r="I23" s="622"/>
    </row>
    <row r="24" spans="1:9" ht="27.75" customHeight="1">
      <c r="A24" s="623">
        <v>11</v>
      </c>
      <c r="B24" s="1329" t="s">
        <v>360</v>
      </c>
      <c r="C24" s="1329"/>
      <c r="D24" s="626">
        <v>0</v>
      </c>
      <c r="E24" s="626">
        <v>0</v>
      </c>
      <c r="F24" s="626">
        <v>0</v>
      </c>
      <c r="G24" s="626">
        <v>0</v>
      </c>
      <c r="H24" s="624" t="s">
        <v>361</v>
      </c>
      <c r="I24" s="622"/>
    </row>
    <row r="25" spans="1:9" ht="30" customHeight="1">
      <c r="A25" s="623">
        <v>12</v>
      </c>
      <c r="B25" s="1329" t="s">
        <v>362</v>
      </c>
      <c r="C25" s="1329"/>
      <c r="D25" s="626">
        <v>-566842.51110442705</v>
      </c>
      <c r="E25" s="626">
        <v>-599768.129565179</v>
      </c>
      <c r="F25" s="626">
        <v>-510201.75951269199</v>
      </c>
      <c r="G25" s="626">
        <v>-510980.28389861598</v>
      </c>
      <c r="H25" s="624" t="s">
        <v>363</v>
      </c>
      <c r="I25" s="622"/>
    </row>
    <row r="26" spans="1:9">
      <c r="A26" s="623">
        <v>13</v>
      </c>
      <c r="B26" s="1329" t="s">
        <v>364</v>
      </c>
      <c r="C26" s="1329"/>
      <c r="D26" s="626">
        <v>0</v>
      </c>
      <c r="E26" s="626">
        <v>0</v>
      </c>
      <c r="F26" s="626">
        <v>0</v>
      </c>
      <c r="G26" s="626">
        <v>0</v>
      </c>
      <c r="H26" s="724" t="s">
        <v>365</v>
      </c>
      <c r="I26" s="622"/>
    </row>
    <row r="27" spans="1:9" ht="27.75" customHeight="1">
      <c r="A27" s="623">
        <v>14</v>
      </c>
      <c r="B27" s="1329" t="s">
        <v>366</v>
      </c>
      <c r="C27" s="1329"/>
      <c r="D27" s="626">
        <v>0</v>
      </c>
      <c r="E27" s="626">
        <v>0</v>
      </c>
      <c r="F27" s="626">
        <v>0</v>
      </c>
      <c r="G27" s="626">
        <v>0</v>
      </c>
      <c r="H27" s="624" t="s">
        <v>367</v>
      </c>
      <c r="I27" s="622"/>
    </row>
    <row r="28" spans="1:9">
      <c r="A28" s="623">
        <v>15</v>
      </c>
      <c r="B28" s="1329" t="s">
        <v>596</v>
      </c>
      <c r="C28" s="1329"/>
      <c r="D28" s="626">
        <v>0</v>
      </c>
      <c r="E28" s="626">
        <v>0</v>
      </c>
      <c r="F28" s="626">
        <v>0</v>
      </c>
      <c r="G28" s="626">
        <v>0</v>
      </c>
      <c r="H28" s="624" t="s">
        <v>368</v>
      </c>
      <c r="I28" s="622"/>
    </row>
    <row r="29" spans="1:9" ht="30" customHeight="1">
      <c r="A29" s="623">
        <v>16</v>
      </c>
      <c r="B29" s="1329" t="s">
        <v>369</v>
      </c>
      <c r="C29" s="1329"/>
      <c r="D29" s="626">
        <v>0</v>
      </c>
      <c r="E29" s="626">
        <v>0</v>
      </c>
      <c r="F29" s="626">
        <v>0</v>
      </c>
      <c r="G29" s="626">
        <v>0</v>
      </c>
      <c r="H29" s="624" t="s">
        <v>370</v>
      </c>
      <c r="I29" s="622"/>
    </row>
    <row r="30" spans="1:9" ht="38.25" customHeight="1">
      <c r="A30" s="623">
        <v>17</v>
      </c>
      <c r="B30" s="1329" t="s">
        <v>597</v>
      </c>
      <c r="C30" s="1329"/>
      <c r="D30" s="626">
        <v>0</v>
      </c>
      <c r="E30" s="626">
        <v>0</v>
      </c>
      <c r="F30" s="626">
        <v>0</v>
      </c>
      <c r="G30" s="626">
        <v>0</v>
      </c>
      <c r="H30" s="624" t="s">
        <v>372</v>
      </c>
      <c r="I30" s="622"/>
    </row>
    <row r="31" spans="1:9" ht="39.6">
      <c r="A31" s="623">
        <v>18</v>
      </c>
      <c r="B31" s="1329" t="s">
        <v>598</v>
      </c>
      <c r="C31" s="1329"/>
      <c r="D31" s="626">
        <v>0</v>
      </c>
      <c r="E31" s="626">
        <v>0</v>
      </c>
      <c r="F31" s="626">
        <v>0</v>
      </c>
      <c r="G31" s="626">
        <v>0</v>
      </c>
      <c r="H31" s="624" t="s">
        <v>374</v>
      </c>
      <c r="I31" s="622"/>
    </row>
    <row r="32" spans="1:9" ht="39.6">
      <c r="A32" s="623">
        <v>19</v>
      </c>
      <c r="B32" s="1329" t="s">
        <v>375</v>
      </c>
      <c r="C32" s="1329"/>
      <c r="D32" s="626">
        <v>0</v>
      </c>
      <c r="E32" s="626">
        <v>0</v>
      </c>
      <c r="F32" s="626">
        <v>0</v>
      </c>
      <c r="G32" s="626">
        <v>0</v>
      </c>
      <c r="H32" s="624" t="s">
        <v>376</v>
      </c>
      <c r="I32" s="622"/>
    </row>
    <row r="33" spans="1:9">
      <c r="A33" s="623">
        <v>20</v>
      </c>
      <c r="B33" s="1329" t="s">
        <v>357</v>
      </c>
      <c r="C33" s="1329"/>
      <c r="D33" s="626">
        <v>0</v>
      </c>
      <c r="E33" s="626">
        <v>0</v>
      </c>
      <c r="F33" s="626">
        <v>0</v>
      </c>
      <c r="G33" s="626">
        <v>0</v>
      </c>
      <c r="H33" s="624"/>
      <c r="I33" s="622"/>
    </row>
    <row r="34" spans="1:9" ht="30" customHeight="1">
      <c r="A34" s="623" t="s">
        <v>242</v>
      </c>
      <c r="B34" s="1329" t="s">
        <v>377</v>
      </c>
      <c r="C34" s="1329"/>
      <c r="D34" s="626">
        <v>-357559.9800486</v>
      </c>
      <c r="E34" s="626">
        <v>-363649.96508960001</v>
      </c>
      <c r="F34" s="626">
        <v>-366730.041111</v>
      </c>
      <c r="G34" s="626">
        <v>-378420.0045794</v>
      </c>
      <c r="H34" s="624" t="s">
        <v>378</v>
      </c>
      <c r="I34" s="622"/>
    </row>
    <row r="35" spans="1:9" ht="26.4">
      <c r="A35" s="623" t="s">
        <v>243</v>
      </c>
      <c r="B35" s="1329" t="s">
        <v>379</v>
      </c>
      <c r="C35" s="1329"/>
      <c r="D35" s="626">
        <v>0</v>
      </c>
      <c r="E35" s="626">
        <v>0</v>
      </c>
      <c r="F35" s="626">
        <v>0</v>
      </c>
      <c r="G35" s="626">
        <v>0</v>
      </c>
      <c r="H35" s="624" t="s">
        <v>380</v>
      </c>
      <c r="I35" s="622"/>
    </row>
    <row r="36" spans="1:9" ht="39.6">
      <c r="A36" s="623" t="s">
        <v>331</v>
      </c>
      <c r="B36" s="1329" t="s">
        <v>381</v>
      </c>
      <c r="C36" s="1329"/>
      <c r="D36" s="626">
        <v>-357559.9800486</v>
      </c>
      <c r="E36" s="626">
        <v>-363649.96508960001</v>
      </c>
      <c r="F36" s="626">
        <v>-366730.041111</v>
      </c>
      <c r="G36" s="626">
        <v>-378420.0045794</v>
      </c>
      <c r="H36" s="624" t="s">
        <v>599</v>
      </c>
      <c r="I36" s="622"/>
    </row>
    <row r="37" spans="1:9" ht="26.4">
      <c r="A37" s="623" t="s">
        <v>332</v>
      </c>
      <c r="B37" s="1329" t="s">
        <v>383</v>
      </c>
      <c r="C37" s="1329"/>
      <c r="D37" s="626">
        <v>0</v>
      </c>
      <c r="E37" s="626">
        <v>0</v>
      </c>
      <c r="F37" s="626">
        <v>0</v>
      </c>
      <c r="G37" s="626">
        <v>0</v>
      </c>
      <c r="H37" s="624" t="s">
        <v>384</v>
      </c>
      <c r="I37" s="622"/>
    </row>
    <row r="38" spans="1:9" ht="26.4">
      <c r="A38" s="623">
        <v>21</v>
      </c>
      <c r="B38" s="1329" t="s">
        <v>600</v>
      </c>
      <c r="C38" s="1329"/>
      <c r="D38" s="626">
        <v>0</v>
      </c>
      <c r="E38" s="626">
        <v>0</v>
      </c>
      <c r="F38" s="626">
        <v>0</v>
      </c>
      <c r="G38" s="626">
        <v>0</v>
      </c>
      <c r="H38" s="624" t="s">
        <v>386</v>
      </c>
      <c r="I38" s="622"/>
    </row>
    <row r="39" spans="1:9">
      <c r="A39" s="623">
        <v>22</v>
      </c>
      <c r="B39" s="1329" t="s">
        <v>387</v>
      </c>
      <c r="C39" s="1329"/>
      <c r="D39" s="626">
        <v>0</v>
      </c>
      <c r="E39" s="626">
        <v>0</v>
      </c>
      <c r="F39" s="626">
        <v>0</v>
      </c>
      <c r="G39" s="626">
        <v>0</v>
      </c>
      <c r="H39" s="624" t="s">
        <v>388</v>
      </c>
      <c r="I39" s="622"/>
    </row>
    <row r="40" spans="1:9" ht="26.4">
      <c r="A40" s="623">
        <v>23</v>
      </c>
      <c r="B40" s="1394" t="s">
        <v>389</v>
      </c>
      <c r="C40" s="1394"/>
      <c r="D40" s="589">
        <v>0</v>
      </c>
      <c r="E40" s="589">
        <v>0</v>
      </c>
      <c r="F40" s="589">
        <v>0</v>
      </c>
      <c r="G40" s="589">
        <v>0</v>
      </c>
      <c r="H40" s="624" t="s">
        <v>390</v>
      </c>
      <c r="I40" s="622"/>
    </row>
    <row r="41" spans="1:9">
      <c r="A41" s="623">
        <v>24</v>
      </c>
      <c r="B41" s="1329" t="s">
        <v>357</v>
      </c>
      <c r="C41" s="1329"/>
      <c r="D41" s="626">
        <v>0</v>
      </c>
      <c r="E41" s="626">
        <v>0</v>
      </c>
      <c r="F41" s="626">
        <v>0</v>
      </c>
      <c r="G41" s="626">
        <v>0</v>
      </c>
      <c r="H41" s="624"/>
      <c r="I41" s="622"/>
    </row>
    <row r="42" spans="1:9" ht="25.5" customHeight="1">
      <c r="A42" s="623">
        <v>25</v>
      </c>
      <c r="B42" s="1330" t="s">
        <v>391</v>
      </c>
      <c r="C42" s="1332"/>
      <c r="D42" s="626">
        <v>0</v>
      </c>
      <c r="E42" s="626">
        <v>0</v>
      </c>
      <c r="F42" s="626">
        <v>0</v>
      </c>
      <c r="G42" s="626">
        <v>0</v>
      </c>
      <c r="H42" s="624" t="s">
        <v>386</v>
      </c>
      <c r="I42" s="622"/>
    </row>
    <row r="43" spans="1:9">
      <c r="A43" s="623" t="s">
        <v>392</v>
      </c>
      <c r="B43" s="1329" t="s">
        <v>394</v>
      </c>
      <c r="C43" s="1329"/>
      <c r="D43" s="626">
        <v>0</v>
      </c>
      <c r="E43" s="626">
        <v>0</v>
      </c>
      <c r="F43" s="626">
        <v>0</v>
      </c>
      <c r="G43" s="626">
        <v>0</v>
      </c>
      <c r="H43" s="624" t="s">
        <v>395</v>
      </c>
      <c r="I43" s="622"/>
    </row>
    <row r="44" spans="1:9" ht="24" customHeight="1">
      <c r="A44" s="623" t="s">
        <v>393</v>
      </c>
      <c r="B44" s="1329" t="s">
        <v>396</v>
      </c>
      <c r="C44" s="1329"/>
      <c r="D44" s="626">
        <v>0</v>
      </c>
      <c r="E44" s="626">
        <v>0</v>
      </c>
      <c r="F44" s="626">
        <v>0</v>
      </c>
      <c r="G44" s="626">
        <v>0</v>
      </c>
      <c r="H44" s="624" t="s">
        <v>397</v>
      </c>
      <c r="I44" s="622"/>
    </row>
    <row r="45" spans="1:9" ht="30" customHeight="1">
      <c r="A45" s="608">
        <v>26</v>
      </c>
      <c r="B45" s="1329" t="s">
        <v>601</v>
      </c>
      <c r="C45" s="1329"/>
      <c r="D45" s="626">
        <v>0</v>
      </c>
      <c r="E45" s="626">
        <v>0</v>
      </c>
      <c r="F45" s="626">
        <v>0</v>
      </c>
      <c r="G45" s="626">
        <v>0</v>
      </c>
      <c r="H45" s="70"/>
      <c r="I45" s="622"/>
    </row>
    <row r="46" spans="1:9" ht="18" customHeight="1">
      <c r="A46" s="608" t="s">
        <v>581</v>
      </c>
      <c r="B46" s="1329" t="s">
        <v>602</v>
      </c>
      <c r="C46" s="1329"/>
      <c r="D46" s="626">
        <v>0</v>
      </c>
      <c r="E46" s="626">
        <v>0</v>
      </c>
      <c r="F46" s="626">
        <v>0</v>
      </c>
      <c r="G46" s="626">
        <v>0</v>
      </c>
      <c r="H46" s="624"/>
      <c r="I46" s="622"/>
    </row>
    <row r="47" spans="1:9">
      <c r="A47" s="608"/>
      <c r="B47" s="1329" t="s">
        <v>603</v>
      </c>
      <c r="C47" s="1329"/>
      <c r="D47" s="626">
        <v>0</v>
      </c>
      <c r="E47" s="626">
        <v>0</v>
      </c>
      <c r="F47" s="626">
        <v>0</v>
      </c>
      <c r="G47" s="626">
        <v>0</v>
      </c>
      <c r="H47" s="624" t="s">
        <v>604</v>
      </c>
      <c r="I47" s="622"/>
    </row>
    <row r="48" spans="1:9">
      <c r="A48" s="608"/>
      <c r="B48" s="1329" t="s">
        <v>606</v>
      </c>
      <c r="C48" s="1329"/>
      <c r="D48" s="626">
        <v>0</v>
      </c>
      <c r="E48" s="626">
        <v>0</v>
      </c>
      <c r="F48" s="626">
        <v>0</v>
      </c>
      <c r="G48" s="626">
        <v>0</v>
      </c>
      <c r="H48" s="624" t="s">
        <v>604</v>
      </c>
      <c r="I48" s="622"/>
    </row>
    <row r="49" spans="1:9">
      <c r="A49" s="608"/>
      <c r="B49" s="1329" t="s">
        <v>607</v>
      </c>
      <c r="C49" s="1329"/>
      <c r="D49" s="626">
        <v>0</v>
      </c>
      <c r="E49" s="626">
        <v>0</v>
      </c>
      <c r="F49" s="626">
        <v>0</v>
      </c>
      <c r="G49" s="626">
        <v>0</v>
      </c>
      <c r="H49" s="624" t="s">
        <v>605</v>
      </c>
      <c r="I49" s="622"/>
    </row>
    <row r="50" spans="1:9">
      <c r="A50" s="608"/>
      <c r="B50" s="1329" t="s">
        <v>608</v>
      </c>
      <c r="C50" s="1329"/>
      <c r="D50" s="626">
        <v>0</v>
      </c>
      <c r="E50" s="626">
        <v>0</v>
      </c>
      <c r="F50" s="626">
        <v>0</v>
      </c>
      <c r="G50" s="626">
        <v>0</v>
      </c>
      <c r="H50" s="624" t="s">
        <v>605</v>
      </c>
      <c r="I50" s="622"/>
    </row>
    <row r="51" spans="1:9" ht="31.5" customHeight="1">
      <c r="A51" s="608" t="s">
        <v>582</v>
      </c>
      <c r="B51" s="1329" t="s">
        <v>919</v>
      </c>
      <c r="C51" s="1329"/>
      <c r="D51" s="626">
        <v>0</v>
      </c>
      <c r="E51" s="626">
        <v>0</v>
      </c>
      <c r="F51" s="626">
        <v>0</v>
      </c>
      <c r="G51" s="626">
        <v>0</v>
      </c>
      <c r="H51" s="624" t="s">
        <v>609</v>
      </c>
      <c r="I51" s="622"/>
    </row>
    <row r="52" spans="1:9" ht="30" customHeight="1">
      <c r="A52" s="608"/>
      <c r="B52" s="1329" t="s">
        <v>918</v>
      </c>
      <c r="C52" s="1329"/>
      <c r="D52" s="626">
        <v>0</v>
      </c>
      <c r="E52" s="626">
        <v>0</v>
      </c>
      <c r="F52" s="626">
        <v>0</v>
      </c>
      <c r="G52" s="626">
        <v>0</v>
      </c>
      <c r="H52" s="624" t="s">
        <v>609</v>
      </c>
      <c r="I52" s="622"/>
    </row>
    <row r="53" spans="1:9" ht="30" customHeight="1">
      <c r="A53" s="623">
        <v>27</v>
      </c>
      <c r="B53" s="1329" t="s">
        <v>398</v>
      </c>
      <c r="C53" s="1329"/>
      <c r="D53" s="626">
        <v>0</v>
      </c>
      <c r="E53" s="626">
        <v>0</v>
      </c>
      <c r="F53" s="626">
        <v>0</v>
      </c>
      <c r="G53" s="626">
        <v>0</v>
      </c>
      <c r="H53" s="624" t="s">
        <v>399</v>
      </c>
      <c r="I53" s="622"/>
    </row>
    <row r="54" spans="1:9" ht="26.4">
      <c r="A54" s="623">
        <v>28</v>
      </c>
      <c r="B54" s="1390" t="s">
        <v>400</v>
      </c>
      <c r="C54" s="1390"/>
      <c r="D54" s="625">
        <v>-3327812.2616340588</v>
      </c>
      <c r="E54" s="625">
        <v>-3220826.0274465275</v>
      </c>
      <c r="F54" s="625">
        <v>-3101306.031213236</v>
      </c>
      <c r="G54" s="625">
        <v>-3150112.3478957978</v>
      </c>
      <c r="H54" s="624" t="s">
        <v>401</v>
      </c>
      <c r="I54" s="619"/>
    </row>
    <row r="55" spans="1:9">
      <c r="A55" s="623">
        <v>29</v>
      </c>
      <c r="B55" s="1390" t="s">
        <v>402</v>
      </c>
      <c r="C55" s="1390"/>
      <c r="D55" s="625">
        <v>18322269.193605937</v>
      </c>
      <c r="E55" s="625">
        <v>18429255.428393472</v>
      </c>
      <c r="F55" s="625">
        <v>18548775.424626764</v>
      </c>
      <c r="G55" s="625">
        <v>17455142.312314201</v>
      </c>
      <c r="H55" s="624" t="s">
        <v>403</v>
      </c>
      <c r="I55" s="619"/>
    </row>
    <row r="56" spans="1:9">
      <c r="A56" s="1391" t="s">
        <v>404</v>
      </c>
      <c r="B56" s="1392"/>
      <c r="C56" s="1392"/>
      <c r="D56" s="1392"/>
      <c r="E56" s="1392"/>
      <c r="F56" s="1392"/>
      <c r="G56" s="1392"/>
      <c r="H56" s="1392"/>
      <c r="I56" s="1393"/>
    </row>
    <row r="57" spans="1:9">
      <c r="A57" s="623">
        <v>30</v>
      </c>
      <c r="B57" s="1329" t="s">
        <v>334</v>
      </c>
      <c r="C57" s="1329"/>
      <c r="D57" s="626" t="s">
        <v>1402</v>
      </c>
      <c r="E57" s="626" t="s">
        <v>1402</v>
      </c>
      <c r="F57" s="626" t="s">
        <v>1402</v>
      </c>
      <c r="G57" s="626" t="s">
        <v>1402</v>
      </c>
      <c r="H57" s="624" t="s">
        <v>405</v>
      </c>
      <c r="I57" s="622"/>
    </row>
    <row r="58" spans="1:9" ht="15" customHeight="1">
      <c r="A58" s="608">
        <v>31</v>
      </c>
      <c r="B58" s="1329" t="s">
        <v>406</v>
      </c>
      <c r="C58" s="1329"/>
      <c r="D58" s="626" t="s">
        <v>1402</v>
      </c>
      <c r="E58" s="626" t="s">
        <v>1402</v>
      </c>
      <c r="F58" s="626" t="s">
        <v>1402</v>
      </c>
      <c r="G58" s="626" t="s">
        <v>1402</v>
      </c>
      <c r="H58" s="624"/>
      <c r="I58" s="622"/>
    </row>
    <row r="59" spans="1:9" ht="15" customHeight="1">
      <c r="A59" s="623">
        <v>32</v>
      </c>
      <c r="B59" s="1329" t="s">
        <v>407</v>
      </c>
      <c r="C59" s="1329"/>
      <c r="D59" s="589">
        <v>2615354</v>
      </c>
      <c r="E59" s="589">
        <v>2615354</v>
      </c>
      <c r="F59" s="589">
        <v>2615354</v>
      </c>
      <c r="G59" s="589">
        <v>2615354</v>
      </c>
      <c r="H59" s="624"/>
      <c r="I59" s="622"/>
    </row>
    <row r="60" spans="1:9" ht="30" customHeight="1">
      <c r="A60" s="623">
        <v>33</v>
      </c>
      <c r="B60" s="1329" t="s">
        <v>408</v>
      </c>
      <c r="C60" s="1329"/>
      <c r="D60" s="626" t="s">
        <v>1402</v>
      </c>
      <c r="E60" s="626" t="s">
        <v>1402</v>
      </c>
      <c r="F60" s="626" t="s">
        <v>1402</v>
      </c>
      <c r="G60" s="626" t="s">
        <v>1402</v>
      </c>
      <c r="H60" s="624" t="s">
        <v>409</v>
      </c>
      <c r="I60" s="622"/>
    </row>
    <row r="61" spans="1:9">
      <c r="A61" s="623"/>
      <c r="B61" s="1329" t="s">
        <v>920</v>
      </c>
      <c r="C61" s="1329"/>
      <c r="D61" s="626" t="s">
        <v>1402</v>
      </c>
      <c r="E61" s="626" t="s">
        <v>1402</v>
      </c>
      <c r="F61" s="626" t="s">
        <v>1402</v>
      </c>
      <c r="G61" s="626" t="s">
        <v>1402</v>
      </c>
      <c r="H61" s="624" t="s">
        <v>409</v>
      </c>
      <c r="I61" s="622"/>
    </row>
    <row r="62" spans="1:9" ht="45.75" customHeight="1">
      <c r="A62" s="623">
        <v>34</v>
      </c>
      <c r="B62" s="1329" t="s">
        <v>410</v>
      </c>
      <c r="C62" s="1329"/>
      <c r="D62" s="626" t="s">
        <v>1402</v>
      </c>
      <c r="E62" s="626" t="s">
        <v>1402</v>
      </c>
      <c r="F62" s="626" t="s">
        <v>1402</v>
      </c>
      <c r="G62" s="626" t="s">
        <v>1402</v>
      </c>
      <c r="H62" s="624" t="s">
        <v>411</v>
      </c>
      <c r="I62" s="622"/>
    </row>
    <row r="63" spans="1:9">
      <c r="A63" s="623">
        <v>35</v>
      </c>
      <c r="B63" s="1329" t="s">
        <v>412</v>
      </c>
      <c r="C63" s="1329"/>
      <c r="D63" s="626" t="s">
        <v>1402</v>
      </c>
      <c r="E63" s="626" t="s">
        <v>1402</v>
      </c>
      <c r="F63" s="626" t="s">
        <v>1402</v>
      </c>
      <c r="G63" s="626" t="s">
        <v>1402</v>
      </c>
      <c r="H63" s="624" t="s">
        <v>409</v>
      </c>
      <c r="I63" s="622"/>
    </row>
    <row r="64" spans="1:9">
      <c r="A64" s="623">
        <v>36</v>
      </c>
      <c r="B64" s="1390" t="s">
        <v>413</v>
      </c>
      <c r="C64" s="1390"/>
      <c r="D64" s="625">
        <v>2615354</v>
      </c>
      <c r="E64" s="625">
        <v>2615354</v>
      </c>
      <c r="F64" s="625">
        <v>2615354</v>
      </c>
      <c r="G64" s="625">
        <v>2615354</v>
      </c>
      <c r="H64" s="624" t="s">
        <v>414</v>
      </c>
      <c r="I64" s="622"/>
    </row>
    <row r="65" spans="1:9">
      <c r="A65" s="1391" t="s">
        <v>611</v>
      </c>
      <c r="B65" s="1392"/>
      <c r="C65" s="1392"/>
      <c r="D65" s="1392"/>
      <c r="E65" s="1392"/>
      <c r="F65" s="1392"/>
      <c r="G65" s="1392"/>
      <c r="H65" s="1392"/>
      <c r="I65" s="1393"/>
    </row>
    <row r="66" spans="1:9" ht="26.4">
      <c r="A66" s="623">
        <v>37</v>
      </c>
      <c r="B66" s="1329" t="s">
        <v>415</v>
      </c>
      <c r="C66" s="1329"/>
      <c r="D66" s="626" t="s">
        <v>1402</v>
      </c>
      <c r="E66" s="626" t="s">
        <v>1402</v>
      </c>
      <c r="F66" s="626" t="s">
        <v>1402</v>
      </c>
      <c r="G66" s="626" t="s">
        <v>1402</v>
      </c>
      <c r="H66" s="624" t="s">
        <v>416</v>
      </c>
      <c r="I66" s="622"/>
    </row>
    <row r="67" spans="1:9" ht="36" customHeight="1">
      <c r="A67" s="623">
        <v>38</v>
      </c>
      <c r="B67" s="1330" t="s">
        <v>612</v>
      </c>
      <c r="C67" s="1332"/>
      <c r="D67" s="615" t="s">
        <v>1402</v>
      </c>
      <c r="E67" s="615" t="s">
        <v>1402</v>
      </c>
      <c r="F67" s="626" t="s">
        <v>1402</v>
      </c>
      <c r="G67" s="626" t="s">
        <v>1402</v>
      </c>
      <c r="H67" s="624" t="s">
        <v>418</v>
      </c>
      <c r="I67" s="622"/>
    </row>
    <row r="68" spans="1:9" ht="54" customHeight="1">
      <c r="A68" s="623">
        <v>39</v>
      </c>
      <c r="B68" s="1329" t="s">
        <v>911</v>
      </c>
      <c r="C68" s="1329"/>
      <c r="D68" s="626" t="s">
        <v>1402</v>
      </c>
      <c r="E68" s="626" t="s">
        <v>1402</v>
      </c>
      <c r="F68" s="626" t="s">
        <v>1402</v>
      </c>
      <c r="G68" s="626" t="s">
        <v>1402</v>
      </c>
      <c r="H68" s="624" t="s">
        <v>912</v>
      </c>
      <c r="I68" s="622"/>
    </row>
    <row r="69" spans="1:9" ht="40.5" customHeight="1">
      <c r="A69" s="623">
        <v>40</v>
      </c>
      <c r="B69" s="1329" t="s">
        <v>913</v>
      </c>
      <c r="C69" s="1329"/>
      <c r="D69" s="626" t="s">
        <v>1402</v>
      </c>
      <c r="E69" s="626" t="s">
        <v>1402</v>
      </c>
      <c r="F69" s="626" t="s">
        <v>1402</v>
      </c>
      <c r="G69" s="626" t="s">
        <v>1402</v>
      </c>
      <c r="H69" s="624" t="s">
        <v>422</v>
      </c>
      <c r="I69" s="622"/>
    </row>
    <row r="70" spans="1:9" ht="28.5" customHeight="1">
      <c r="A70" s="623">
        <v>41</v>
      </c>
      <c r="B70" s="1329" t="s">
        <v>1370</v>
      </c>
      <c r="C70" s="1329"/>
      <c r="D70" s="626" t="s">
        <v>1402</v>
      </c>
      <c r="E70" s="626" t="s">
        <v>1402</v>
      </c>
      <c r="F70" s="626" t="s">
        <v>1402</v>
      </c>
      <c r="G70" s="626" t="s">
        <v>1402</v>
      </c>
      <c r="H70" s="624"/>
      <c r="I70" s="622"/>
    </row>
    <row r="71" spans="1:9" ht="66">
      <c r="A71" s="623" t="s">
        <v>583</v>
      </c>
      <c r="B71" s="1329" t="s">
        <v>613</v>
      </c>
      <c r="C71" s="1329"/>
      <c r="D71" s="626" t="s">
        <v>1402</v>
      </c>
      <c r="E71" s="626" t="s">
        <v>1402</v>
      </c>
      <c r="F71" s="626" t="s">
        <v>1402</v>
      </c>
      <c r="G71" s="626" t="s">
        <v>1402</v>
      </c>
      <c r="H71" s="624" t="s">
        <v>614</v>
      </c>
      <c r="I71" s="622"/>
    </row>
    <row r="72" spans="1:9" ht="25.5" customHeight="1">
      <c r="A72" s="7"/>
      <c r="B72" s="1329" t="s">
        <v>615</v>
      </c>
      <c r="C72" s="1329"/>
      <c r="D72" s="626" t="s">
        <v>1402</v>
      </c>
      <c r="E72" s="626" t="s">
        <v>1402</v>
      </c>
      <c r="F72" s="626" t="s">
        <v>1402</v>
      </c>
      <c r="G72" s="626" t="s">
        <v>1402</v>
      </c>
      <c r="H72" s="624"/>
      <c r="I72" s="622"/>
    </row>
    <row r="73" spans="1:9" ht="39" customHeight="1">
      <c r="A73" s="623" t="s">
        <v>584</v>
      </c>
      <c r="B73" s="1329" t="s">
        <v>616</v>
      </c>
      <c r="C73" s="1329"/>
      <c r="D73" s="626" t="s">
        <v>1402</v>
      </c>
      <c r="E73" s="626" t="s">
        <v>1402</v>
      </c>
      <c r="F73" s="626" t="s">
        <v>1402</v>
      </c>
      <c r="G73" s="626" t="s">
        <v>1402</v>
      </c>
      <c r="H73" s="624" t="s">
        <v>617</v>
      </c>
      <c r="I73" s="622"/>
    </row>
    <row r="74" spans="1:9" ht="45" customHeight="1">
      <c r="A74" s="7"/>
      <c r="B74" s="1329" t="s">
        <v>618</v>
      </c>
      <c r="C74" s="1329"/>
      <c r="D74" s="626" t="s">
        <v>1402</v>
      </c>
      <c r="E74" s="626" t="s">
        <v>1402</v>
      </c>
      <c r="F74" s="626" t="s">
        <v>1402</v>
      </c>
      <c r="G74" s="626" t="s">
        <v>1402</v>
      </c>
      <c r="H74" s="624"/>
      <c r="I74" s="622"/>
    </row>
    <row r="75" spans="1:9" ht="45" customHeight="1">
      <c r="A75" s="623" t="s">
        <v>585</v>
      </c>
      <c r="B75" s="1329" t="s">
        <v>619</v>
      </c>
      <c r="C75" s="1329"/>
      <c r="D75" s="626" t="s">
        <v>1402</v>
      </c>
      <c r="E75" s="626" t="s">
        <v>1402</v>
      </c>
      <c r="F75" s="626" t="s">
        <v>1402</v>
      </c>
      <c r="G75" s="626" t="s">
        <v>1402</v>
      </c>
      <c r="H75" s="624" t="s">
        <v>620</v>
      </c>
      <c r="I75" s="622"/>
    </row>
    <row r="76" spans="1:9">
      <c r="A76" s="623"/>
      <c r="B76" s="1329" t="s">
        <v>621</v>
      </c>
      <c r="C76" s="1329"/>
      <c r="D76" s="626" t="s">
        <v>1402</v>
      </c>
      <c r="E76" s="626" t="s">
        <v>1402</v>
      </c>
      <c r="F76" s="626" t="s">
        <v>1402</v>
      </c>
      <c r="G76" s="626" t="s">
        <v>1402</v>
      </c>
      <c r="H76" s="624" t="s">
        <v>604</v>
      </c>
      <c r="I76" s="622"/>
    </row>
    <row r="77" spans="1:9">
      <c r="A77" s="623"/>
      <c r="B77" s="1329" t="s">
        <v>622</v>
      </c>
      <c r="C77" s="1329"/>
      <c r="D77" s="626" t="s">
        <v>1402</v>
      </c>
      <c r="E77" s="626" t="s">
        <v>1402</v>
      </c>
      <c r="F77" s="626" t="s">
        <v>1402</v>
      </c>
      <c r="G77" s="626" t="s">
        <v>1402</v>
      </c>
      <c r="H77" s="624" t="s">
        <v>605</v>
      </c>
      <c r="I77" s="622"/>
    </row>
    <row r="78" spans="1:9" ht="15" customHeight="1">
      <c r="A78" s="623"/>
      <c r="B78" s="1329" t="s">
        <v>610</v>
      </c>
      <c r="C78" s="1329"/>
      <c r="D78" s="626" t="s">
        <v>1402</v>
      </c>
      <c r="E78" s="626" t="s">
        <v>1402</v>
      </c>
      <c r="F78" s="626" t="s">
        <v>1402</v>
      </c>
      <c r="G78" s="626" t="s">
        <v>1402</v>
      </c>
      <c r="H78" s="624" t="s">
        <v>609</v>
      </c>
      <c r="I78" s="627"/>
    </row>
    <row r="79" spans="1:9">
      <c r="A79" s="623">
        <v>43</v>
      </c>
      <c r="B79" s="1390" t="s">
        <v>425</v>
      </c>
      <c r="C79" s="1390"/>
      <c r="D79" s="625" t="s">
        <v>1402</v>
      </c>
      <c r="E79" s="625" t="s">
        <v>1402</v>
      </c>
      <c r="F79" s="625" t="s">
        <v>1402</v>
      </c>
      <c r="G79" s="625" t="s">
        <v>1402</v>
      </c>
      <c r="H79" s="624" t="s">
        <v>426</v>
      </c>
      <c r="I79" s="619"/>
    </row>
    <row r="80" spans="1:9">
      <c r="A80" s="623">
        <v>44</v>
      </c>
      <c r="B80" s="1390" t="s">
        <v>427</v>
      </c>
      <c r="C80" s="1390"/>
      <c r="D80" s="625">
        <v>2615354</v>
      </c>
      <c r="E80" s="625">
        <v>2615354</v>
      </c>
      <c r="F80" s="625">
        <v>2615354</v>
      </c>
      <c r="G80" s="625">
        <v>2615354</v>
      </c>
      <c r="H80" s="624" t="s">
        <v>428</v>
      </c>
      <c r="I80" s="619"/>
    </row>
    <row r="81" spans="1:9">
      <c r="A81" s="623">
        <v>45</v>
      </c>
      <c r="B81" s="1390" t="s">
        <v>429</v>
      </c>
      <c r="C81" s="1390"/>
      <c r="D81" s="625">
        <v>20937623.193605937</v>
      </c>
      <c r="E81" s="625">
        <v>21044609.428393472</v>
      </c>
      <c r="F81" s="625">
        <v>21164129.424626764</v>
      </c>
      <c r="G81" s="625">
        <v>20070496.312314201</v>
      </c>
      <c r="H81" s="624" t="s">
        <v>430</v>
      </c>
      <c r="I81" s="619"/>
    </row>
    <row r="82" spans="1:9">
      <c r="A82" s="1391" t="s">
        <v>431</v>
      </c>
      <c r="B82" s="1392"/>
      <c r="C82" s="1392"/>
      <c r="D82" s="1392"/>
      <c r="E82" s="1392"/>
      <c r="F82" s="1392"/>
      <c r="G82" s="1392"/>
      <c r="H82" s="1392"/>
      <c r="I82" s="1393"/>
    </row>
    <row r="83" spans="1:9">
      <c r="A83" s="608">
        <v>46</v>
      </c>
      <c r="B83" s="1329" t="s">
        <v>334</v>
      </c>
      <c r="C83" s="1329"/>
      <c r="D83" s="626">
        <v>1648724.2288118</v>
      </c>
      <c r="E83" s="626">
        <v>1811550.97319135</v>
      </c>
      <c r="F83" s="626">
        <v>1962831.6507605701</v>
      </c>
      <c r="G83" s="626">
        <v>2163179.91794765</v>
      </c>
      <c r="H83" s="624" t="s">
        <v>432</v>
      </c>
      <c r="I83" s="622"/>
    </row>
    <row r="84" spans="1:9" ht="30" customHeight="1">
      <c r="A84" s="608">
        <v>47</v>
      </c>
      <c r="B84" s="1329" t="s">
        <v>433</v>
      </c>
      <c r="C84" s="1329"/>
      <c r="D84" s="626">
        <v>0</v>
      </c>
      <c r="E84" s="626">
        <v>0</v>
      </c>
      <c r="F84" s="626">
        <v>0</v>
      </c>
      <c r="G84" s="626">
        <v>0</v>
      </c>
      <c r="H84" s="624" t="s">
        <v>434</v>
      </c>
      <c r="I84" s="622"/>
    </row>
    <row r="85" spans="1:9" ht="54.75" customHeight="1">
      <c r="A85" s="608">
        <v>48</v>
      </c>
      <c r="B85" s="1329" t="s">
        <v>623</v>
      </c>
      <c r="C85" s="1329"/>
      <c r="D85" s="626">
        <v>0</v>
      </c>
      <c r="E85" s="626">
        <v>0</v>
      </c>
      <c r="F85" s="626">
        <v>0</v>
      </c>
      <c r="G85" s="626">
        <v>0</v>
      </c>
      <c r="H85" s="624" t="s">
        <v>436</v>
      </c>
      <c r="I85" s="622"/>
    </row>
    <row r="86" spans="1:9">
      <c r="A86" s="608">
        <v>49</v>
      </c>
      <c r="B86" s="1329" t="s">
        <v>412</v>
      </c>
      <c r="C86" s="1329"/>
      <c r="D86" s="626">
        <v>0</v>
      </c>
      <c r="E86" s="626">
        <v>0</v>
      </c>
      <c r="F86" s="626">
        <v>0</v>
      </c>
      <c r="G86" s="626">
        <v>0</v>
      </c>
      <c r="H86" s="624" t="s">
        <v>434</v>
      </c>
      <c r="I86" s="622"/>
    </row>
    <row r="87" spans="1:9">
      <c r="A87" s="608">
        <v>50</v>
      </c>
      <c r="B87" s="1329" t="s">
        <v>437</v>
      </c>
      <c r="C87" s="1329"/>
      <c r="D87" s="626">
        <v>488032.18964278302</v>
      </c>
      <c r="E87" s="626">
        <v>527026.50971580995</v>
      </c>
      <c r="F87" s="626">
        <v>464695.24374348897</v>
      </c>
      <c r="G87" s="626">
        <v>574993.35626862</v>
      </c>
      <c r="H87" s="624" t="s">
        <v>438</v>
      </c>
      <c r="I87" s="622"/>
    </row>
    <row r="88" spans="1:9">
      <c r="A88" s="608">
        <v>51</v>
      </c>
      <c r="B88" s="1390" t="s">
        <v>439</v>
      </c>
      <c r="C88" s="1390"/>
      <c r="D88" s="625">
        <v>2136756.4184545828</v>
      </c>
      <c r="E88" s="625">
        <v>2338577.4829071602</v>
      </c>
      <c r="F88" s="625">
        <v>2427526.8945040591</v>
      </c>
      <c r="G88" s="625">
        <v>2738173.2742162701</v>
      </c>
      <c r="H88" s="624"/>
      <c r="I88" s="619"/>
    </row>
    <row r="89" spans="1:9">
      <c r="A89" s="1399" t="s">
        <v>440</v>
      </c>
      <c r="B89" s="1400"/>
      <c r="C89" s="1400"/>
      <c r="D89" s="1400"/>
      <c r="E89" s="1400"/>
      <c r="F89" s="1400"/>
      <c r="G89" s="1400"/>
      <c r="H89" s="1400"/>
      <c r="I89" s="1401"/>
    </row>
    <row r="90" spans="1:9" ht="26.4">
      <c r="A90" s="608">
        <v>52</v>
      </c>
      <c r="B90" s="1330" t="s">
        <v>441</v>
      </c>
      <c r="C90" s="1332"/>
      <c r="D90" s="615" t="s">
        <v>1402</v>
      </c>
      <c r="E90" s="615" t="s">
        <v>1402</v>
      </c>
      <c r="F90" s="615" t="s">
        <v>1402</v>
      </c>
      <c r="G90" s="615" t="s">
        <v>1402</v>
      </c>
      <c r="H90" s="624" t="s">
        <v>442</v>
      </c>
      <c r="I90" s="622"/>
    </row>
    <row r="91" spans="1:9" ht="39.75" customHeight="1">
      <c r="A91" s="608">
        <v>53</v>
      </c>
      <c r="B91" s="1330" t="s">
        <v>443</v>
      </c>
      <c r="C91" s="1332"/>
      <c r="D91" s="615" t="s">
        <v>1402</v>
      </c>
      <c r="E91" s="615" t="s">
        <v>1402</v>
      </c>
      <c r="F91" s="615" t="s">
        <v>1402</v>
      </c>
      <c r="G91" s="615" t="s">
        <v>1402</v>
      </c>
      <c r="H91" s="624" t="s">
        <v>444</v>
      </c>
      <c r="I91" s="622"/>
    </row>
    <row r="92" spans="1:9" ht="54.75" customHeight="1">
      <c r="A92" s="608">
        <v>54</v>
      </c>
      <c r="B92" s="1330" t="s">
        <v>445</v>
      </c>
      <c r="C92" s="1332"/>
      <c r="D92" s="615" t="s">
        <v>1402</v>
      </c>
      <c r="E92" s="615" t="s">
        <v>1402</v>
      </c>
      <c r="F92" s="590" t="s">
        <v>1402</v>
      </c>
      <c r="G92" s="590" t="s">
        <v>1402</v>
      </c>
      <c r="H92" s="624" t="s">
        <v>446</v>
      </c>
      <c r="I92" s="622"/>
    </row>
    <row r="93" spans="1:9">
      <c r="A93" s="623" t="s">
        <v>586</v>
      </c>
      <c r="B93" s="1330" t="s">
        <v>624</v>
      </c>
      <c r="C93" s="1332"/>
      <c r="D93" s="615" t="s">
        <v>1402</v>
      </c>
      <c r="E93" s="615" t="s">
        <v>1402</v>
      </c>
      <c r="F93" s="615" t="s">
        <v>1402</v>
      </c>
      <c r="G93" s="615" t="s">
        <v>1402</v>
      </c>
      <c r="H93" s="624"/>
      <c r="I93" s="622"/>
    </row>
    <row r="94" spans="1:9" ht="28.5" customHeight="1">
      <c r="A94" s="623" t="s">
        <v>587</v>
      </c>
      <c r="B94" s="1330" t="s">
        <v>625</v>
      </c>
      <c r="C94" s="1332"/>
      <c r="D94" s="615" t="s">
        <v>1402</v>
      </c>
      <c r="E94" s="615" t="s">
        <v>1402</v>
      </c>
      <c r="F94" s="615" t="s">
        <v>1402</v>
      </c>
      <c r="G94" s="615" t="s">
        <v>1402</v>
      </c>
      <c r="H94" s="624"/>
      <c r="I94" s="622"/>
    </row>
    <row r="95" spans="1:9" ht="39.75" customHeight="1">
      <c r="A95" s="608">
        <v>55</v>
      </c>
      <c r="B95" s="1330" t="s">
        <v>914</v>
      </c>
      <c r="C95" s="1332"/>
      <c r="D95" s="615" t="s">
        <v>1402</v>
      </c>
      <c r="E95" s="615" t="s">
        <v>1402</v>
      </c>
      <c r="F95" s="615" t="s">
        <v>1402</v>
      </c>
      <c r="G95" s="615" t="s">
        <v>1402</v>
      </c>
      <c r="H95" s="624" t="s">
        <v>448</v>
      </c>
      <c r="I95" s="622"/>
    </row>
    <row r="96" spans="1:9" ht="53.25" customHeight="1">
      <c r="A96" s="608">
        <v>56</v>
      </c>
      <c r="B96" s="1330" t="s">
        <v>626</v>
      </c>
      <c r="C96" s="1332"/>
      <c r="D96" s="615" t="s">
        <v>1402</v>
      </c>
      <c r="E96" s="615" t="s">
        <v>1402</v>
      </c>
      <c r="F96" s="615" t="s">
        <v>1402</v>
      </c>
      <c r="G96" s="615" t="s">
        <v>1402</v>
      </c>
      <c r="H96" s="624"/>
      <c r="I96" s="622"/>
    </row>
    <row r="97" spans="1:9" ht="90.75" customHeight="1">
      <c r="A97" s="623" t="s">
        <v>588</v>
      </c>
      <c r="B97" s="1330" t="s">
        <v>627</v>
      </c>
      <c r="C97" s="1332"/>
      <c r="D97" s="615" t="s">
        <v>1402</v>
      </c>
      <c r="E97" s="615" t="s">
        <v>1402</v>
      </c>
      <c r="F97" s="615" t="s">
        <v>1402</v>
      </c>
      <c r="G97" s="615" t="s">
        <v>1402</v>
      </c>
      <c r="H97" s="624" t="s">
        <v>614</v>
      </c>
      <c r="I97" s="622"/>
    </row>
    <row r="98" spans="1:9" ht="30" customHeight="1">
      <c r="A98" s="623"/>
      <c r="B98" s="1330" t="s">
        <v>615</v>
      </c>
      <c r="C98" s="1332"/>
      <c r="D98" s="615" t="s">
        <v>1402</v>
      </c>
      <c r="E98" s="615" t="s">
        <v>1402</v>
      </c>
      <c r="F98" s="615" t="s">
        <v>1402</v>
      </c>
      <c r="G98" s="615" t="s">
        <v>1402</v>
      </c>
      <c r="H98" s="624"/>
      <c r="I98" s="622"/>
    </row>
    <row r="99" spans="1:9" ht="57" customHeight="1">
      <c r="A99" s="623" t="s">
        <v>589</v>
      </c>
      <c r="B99" s="1330" t="s">
        <v>628</v>
      </c>
      <c r="C99" s="1332"/>
      <c r="D99" s="615" t="s">
        <v>1402</v>
      </c>
      <c r="E99" s="615" t="s">
        <v>1402</v>
      </c>
      <c r="F99" s="615" t="s">
        <v>1402</v>
      </c>
      <c r="G99" s="615" t="s">
        <v>1402</v>
      </c>
      <c r="H99" s="624" t="s">
        <v>629</v>
      </c>
      <c r="I99" s="622"/>
    </row>
    <row r="100" spans="1:9" ht="39" customHeight="1">
      <c r="A100" s="623"/>
      <c r="B100" s="1330" t="s">
        <v>630</v>
      </c>
      <c r="C100" s="1332"/>
      <c r="D100" s="615" t="s">
        <v>1402</v>
      </c>
      <c r="E100" s="615" t="s">
        <v>1402</v>
      </c>
      <c r="F100" s="615" t="s">
        <v>1402</v>
      </c>
      <c r="G100" s="615" t="s">
        <v>1402</v>
      </c>
      <c r="H100" s="624"/>
      <c r="I100" s="622"/>
    </row>
    <row r="101" spans="1:9" ht="41.25" customHeight="1">
      <c r="A101" s="623" t="s">
        <v>590</v>
      </c>
      <c r="B101" s="1374" t="s">
        <v>631</v>
      </c>
      <c r="C101" s="1375"/>
      <c r="D101" s="615" t="s">
        <v>1402</v>
      </c>
      <c r="E101" s="615" t="s">
        <v>1402</v>
      </c>
      <c r="F101" s="615" t="s">
        <v>1402</v>
      </c>
      <c r="G101" s="615" t="s">
        <v>1402</v>
      </c>
      <c r="H101" s="614" t="s">
        <v>620</v>
      </c>
      <c r="I101" s="622"/>
    </row>
    <row r="102" spans="1:9">
      <c r="A102" s="620"/>
      <c r="B102" s="1374" t="s">
        <v>621</v>
      </c>
      <c r="C102" s="1375"/>
      <c r="D102" s="615" t="s">
        <v>1402</v>
      </c>
      <c r="E102" s="615" t="s">
        <v>1402</v>
      </c>
      <c r="F102" s="615" t="s">
        <v>1402</v>
      </c>
      <c r="G102" s="615" t="s">
        <v>1402</v>
      </c>
      <c r="H102" s="115" t="s">
        <v>604</v>
      </c>
      <c r="I102" s="622"/>
    </row>
    <row r="103" spans="1:9">
      <c r="A103" s="620"/>
      <c r="B103" s="1374" t="s">
        <v>622</v>
      </c>
      <c r="C103" s="1375"/>
      <c r="D103" s="615" t="s">
        <v>1402</v>
      </c>
      <c r="E103" s="615" t="s">
        <v>1402</v>
      </c>
      <c r="F103" s="615" t="s">
        <v>1402</v>
      </c>
      <c r="G103" s="615" t="s">
        <v>1402</v>
      </c>
      <c r="H103" s="614" t="s">
        <v>605</v>
      </c>
      <c r="I103" s="622"/>
    </row>
    <row r="104" spans="1:9" ht="15" customHeight="1">
      <c r="A104" s="620"/>
      <c r="B104" s="1374" t="s">
        <v>610</v>
      </c>
      <c r="C104" s="1375"/>
      <c r="D104" s="615" t="s">
        <v>1402</v>
      </c>
      <c r="E104" s="615" t="s">
        <v>1402</v>
      </c>
      <c r="F104" s="615" t="s">
        <v>1402</v>
      </c>
      <c r="G104" s="615" t="s">
        <v>1402</v>
      </c>
      <c r="H104" s="614" t="s">
        <v>609</v>
      </c>
      <c r="I104" s="622"/>
    </row>
    <row r="105" spans="1:9">
      <c r="A105" s="616">
        <v>57</v>
      </c>
      <c r="B105" s="1402" t="s">
        <v>449</v>
      </c>
      <c r="C105" s="1403"/>
      <c r="D105" s="618" t="s">
        <v>1402</v>
      </c>
      <c r="E105" s="618" t="s">
        <v>1402</v>
      </c>
      <c r="F105" s="618" t="s">
        <v>1402</v>
      </c>
      <c r="G105" s="618" t="s">
        <v>1402</v>
      </c>
      <c r="H105" s="614" t="s">
        <v>450</v>
      </c>
      <c r="I105" s="619"/>
    </row>
    <row r="106" spans="1:9">
      <c r="A106" s="616">
        <v>58</v>
      </c>
      <c r="B106" s="1402" t="s">
        <v>451</v>
      </c>
      <c r="C106" s="1403"/>
      <c r="D106" s="618">
        <v>2136756.4184545828</v>
      </c>
      <c r="E106" s="618">
        <v>2338577.4829071602</v>
      </c>
      <c r="F106" s="618">
        <v>2427526.8945040591</v>
      </c>
      <c r="G106" s="618">
        <v>2738173.2742162701</v>
      </c>
      <c r="H106" s="614" t="s">
        <v>452</v>
      </c>
      <c r="I106" s="619"/>
    </row>
    <row r="107" spans="1:9">
      <c r="A107" s="616">
        <v>59</v>
      </c>
      <c r="B107" s="1402" t="s">
        <v>453</v>
      </c>
      <c r="C107" s="1403"/>
      <c r="D107" s="618">
        <v>23074379.612060521</v>
      </c>
      <c r="E107" s="618">
        <v>23383186.911300633</v>
      </c>
      <c r="F107" s="618">
        <v>23591656.319130823</v>
      </c>
      <c r="G107" s="618">
        <v>22808669.586530469</v>
      </c>
      <c r="H107" s="614" t="s">
        <v>454</v>
      </c>
      <c r="I107" s="619"/>
    </row>
    <row r="108" spans="1:9" ht="53.25" customHeight="1">
      <c r="A108" s="620" t="s">
        <v>591</v>
      </c>
      <c r="B108" s="1374" t="s">
        <v>632</v>
      </c>
      <c r="C108" s="1375"/>
      <c r="D108" s="615">
        <v>0</v>
      </c>
      <c r="E108" s="615">
        <v>0</v>
      </c>
      <c r="F108" s="615">
        <v>0</v>
      </c>
      <c r="G108" s="615">
        <v>0</v>
      </c>
      <c r="H108" s="614"/>
      <c r="I108" s="622"/>
    </row>
    <row r="109" spans="1:9" ht="67.5" customHeight="1">
      <c r="A109" s="620"/>
      <c r="B109" s="1374" t="s">
        <v>633</v>
      </c>
      <c r="C109" s="1375"/>
      <c r="D109" s="615">
        <v>0</v>
      </c>
      <c r="E109" s="615">
        <v>0</v>
      </c>
      <c r="F109" s="615">
        <v>0</v>
      </c>
      <c r="G109" s="615">
        <v>0</v>
      </c>
      <c r="H109" s="614" t="s">
        <v>634</v>
      </c>
      <c r="I109" s="622"/>
    </row>
    <row r="110" spans="1:9" ht="51" customHeight="1">
      <c r="A110" s="620"/>
      <c r="B110" s="1374" t="s">
        <v>635</v>
      </c>
      <c r="C110" s="1375"/>
      <c r="D110" s="615">
        <v>0</v>
      </c>
      <c r="E110" s="615">
        <v>0</v>
      </c>
      <c r="F110" s="615">
        <v>0</v>
      </c>
      <c r="G110" s="615">
        <v>0</v>
      </c>
      <c r="H110" s="614" t="s">
        <v>636</v>
      </c>
      <c r="I110" s="622"/>
    </row>
    <row r="111" spans="1:9" ht="48.75" customHeight="1">
      <c r="A111" s="620"/>
      <c r="B111" s="1374" t="s">
        <v>637</v>
      </c>
      <c r="C111" s="1375"/>
      <c r="D111" s="615">
        <v>0</v>
      </c>
      <c r="E111" s="615">
        <v>0</v>
      </c>
      <c r="F111" s="615">
        <v>0</v>
      </c>
      <c r="G111" s="615">
        <v>0</v>
      </c>
      <c r="H111" s="614" t="s">
        <v>638</v>
      </c>
      <c r="I111" s="622"/>
    </row>
    <row r="112" spans="1:9">
      <c r="A112" s="616">
        <v>60</v>
      </c>
      <c r="B112" s="1402" t="s">
        <v>455</v>
      </c>
      <c r="C112" s="1403"/>
      <c r="D112" s="618">
        <v>130435855.50918481</v>
      </c>
      <c r="E112" s="618">
        <v>134159213.6029523</v>
      </c>
      <c r="F112" s="618">
        <v>131116384.96097229</v>
      </c>
      <c r="G112" s="618">
        <v>128701935.44124731</v>
      </c>
      <c r="H112" s="614"/>
      <c r="I112" s="619"/>
    </row>
    <row r="113" spans="1:9">
      <c r="A113" s="1404" t="s">
        <v>456</v>
      </c>
      <c r="B113" s="1405"/>
      <c r="C113" s="1405"/>
      <c r="D113" s="1405"/>
      <c r="E113" s="1405"/>
      <c r="F113" s="1405"/>
      <c r="G113" s="1405"/>
      <c r="H113" s="1405"/>
      <c r="I113" s="1406"/>
    </row>
    <row r="114" spans="1:9">
      <c r="A114" s="616">
        <v>61</v>
      </c>
      <c r="B114" s="1402" t="s">
        <v>639</v>
      </c>
      <c r="C114" s="1403"/>
      <c r="D114" s="621">
        <v>0.14046957504193125</v>
      </c>
      <c r="E114" s="621">
        <v>0.137368540955639</v>
      </c>
      <c r="F114" s="621">
        <v>0.14146802041673079</v>
      </c>
      <c r="G114" s="621">
        <v>0.13562455181789015</v>
      </c>
      <c r="H114" s="614" t="s">
        <v>458</v>
      </c>
      <c r="I114" s="619"/>
    </row>
    <row r="115" spans="1:9">
      <c r="A115" s="616">
        <v>62</v>
      </c>
      <c r="B115" s="1402" t="s">
        <v>640</v>
      </c>
      <c r="C115" s="1403"/>
      <c r="D115" s="621">
        <v>0.16052045744531945</v>
      </c>
      <c r="E115" s="621">
        <v>0.15686294562426062</v>
      </c>
      <c r="F115" s="621">
        <v>0.16141483332480844</v>
      </c>
      <c r="G115" s="621">
        <v>0.15594556712378596</v>
      </c>
      <c r="H115" s="614" t="s">
        <v>460</v>
      </c>
      <c r="I115" s="619"/>
    </row>
    <row r="116" spans="1:9">
      <c r="A116" s="616">
        <v>63</v>
      </c>
      <c r="B116" s="1402" t="s">
        <v>641</v>
      </c>
      <c r="C116" s="1403"/>
      <c r="D116" s="621">
        <v>0.1769021219049367</v>
      </c>
      <c r="E116" s="621">
        <v>0.17429430512692021</v>
      </c>
      <c r="F116" s="621">
        <v>0.17992912423686058</v>
      </c>
      <c r="G116" s="621">
        <v>0.17722087479362478</v>
      </c>
      <c r="H116" s="614" t="s">
        <v>462</v>
      </c>
      <c r="I116" s="619"/>
    </row>
    <row r="117" spans="1:9" ht="60" customHeight="1">
      <c r="A117" s="616">
        <v>64</v>
      </c>
      <c r="B117" s="1402" t="s">
        <v>463</v>
      </c>
      <c r="C117" s="1403"/>
      <c r="D117" s="618">
        <v>5217434.2203673925</v>
      </c>
      <c r="E117" s="618">
        <v>4024776.4080885691</v>
      </c>
      <c r="F117" s="618">
        <v>3933491.548829169</v>
      </c>
      <c r="G117" s="618">
        <v>3861058.0632374194</v>
      </c>
      <c r="H117" s="614" t="s">
        <v>464</v>
      </c>
      <c r="I117" s="619"/>
    </row>
    <row r="118" spans="1:9">
      <c r="A118" s="616">
        <v>65</v>
      </c>
      <c r="B118" s="1402" t="s">
        <v>465</v>
      </c>
      <c r="C118" s="1403"/>
      <c r="D118" s="618">
        <v>3260896.3877296206</v>
      </c>
      <c r="E118" s="618">
        <v>3353980.3400738076</v>
      </c>
      <c r="F118" s="618">
        <v>3277909.6240243074</v>
      </c>
      <c r="G118" s="618">
        <v>3217548.3860311829</v>
      </c>
      <c r="H118" s="614"/>
      <c r="I118" s="619"/>
    </row>
    <row r="119" spans="1:9">
      <c r="A119" s="616">
        <v>66</v>
      </c>
      <c r="B119" s="1402" t="s">
        <v>466</v>
      </c>
      <c r="C119" s="1403"/>
      <c r="D119" s="618">
        <v>652179.27754592407</v>
      </c>
      <c r="E119" s="618">
        <v>670796.06801476155</v>
      </c>
      <c r="F119" s="618">
        <v>655581.92480486154</v>
      </c>
      <c r="G119" s="618">
        <v>643509.67720623664</v>
      </c>
      <c r="H119" s="614"/>
      <c r="I119" s="619"/>
    </row>
    <row r="120" spans="1:9">
      <c r="A120" s="616">
        <v>67</v>
      </c>
      <c r="B120" s="1402" t="s">
        <v>467</v>
      </c>
      <c r="C120" s="1403"/>
      <c r="D120" s="618">
        <v>1304358.5550918481</v>
      </c>
      <c r="E120" s="618">
        <v>1341592.1360295231</v>
      </c>
      <c r="F120" s="618">
        <v>1311163.8496097231</v>
      </c>
      <c r="G120" s="618">
        <v>1287019.3544124733</v>
      </c>
      <c r="H120" s="614"/>
      <c r="I120" s="619"/>
    </row>
    <row r="121" spans="1:9" ht="24.75" customHeight="1">
      <c r="A121" s="620" t="s">
        <v>333</v>
      </c>
      <c r="B121" s="1402" t="s">
        <v>468</v>
      </c>
      <c r="C121" s="1403"/>
      <c r="D121" s="618" t="s">
        <v>1402</v>
      </c>
      <c r="E121" s="618" t="s">
        <v>1402</v>
      </c>
      <c r="F121" s="618" t="s">
        <v>1402</v>
      </c>
      <c r="G121" s="618" t="s">
        <v>1402</v>
      </c>
      <c r="H121" s="614"/>
      <c r="I121" s="619"/>
    </row>
    <row r="122" spans="1:9" ht="26.4">
      <c r="A122" s="616">
        <v>68</v>
      </c>
      <c r="B122" s="1402" t="s">
        <v>469</v>
      </c>
      <c r="C122" s="1403"/>
      <c r="D122" s="618" t="s">
        <v>1402</v>
      </c>
      <c r="E122" s="618" t="s">
        <v>1402</v>
      </c>
      <c r="F122" s="618" t="s">
        <v>1402</v>
      </c>
      <c r="G122" s="618" t="s">
        <v>1402</v>
      </c>
      <c r="H122" s="614" t="s">
        <v>470</v>
      </c>
      <c r="I122" s="619"/>
    </row>
    <row r="123" spans="1:9" ht="15" customHeight="1">
      <c r="A123" s="616">
        <v>69</v>
      </c>
      <c r="B123" s="1402" t="s">
        <v>471</v>
      </c>
      <c r="C123" s="1403"/>
      <c r="D123" s="618" t="s">
        <v>1402</v>
      </c>
      <c r="E123" s="618" t="s">
        <v>1402</v>
      </c>
      <c r="F123" s="618" t="s">
        <v>1402</v>
      </c>
      <c r="G123" s="618" t="s">
        <v>1402</v>
      </c>
      <c r="H123" s="614"/>
      <c r="I123" s="617"/>
    </row>
    <row r="124" spans="1:9" ht="15" customHeight="1">
      <c r="A124" s="616">
        <v>70</v>
      </c>
      <c r="B124" s="1402" t="s">
        <v>471</v>
      </c>
      <c r="C124" s="1403"/>
      <c r="D124" s="618" t="s">
        <v>1402</v>
      </c>
      <c r="E124" s="618" t="s">
        <v>1402</v>
      </c>
      <c r="F124" s="618" t="s">
        <v>1402</v>
      </c>
      <c r="G124" s="618" t="s">
        <v>1402</v>
      </c>
      <c r="H124" s="614"/>
      <c r="I124" s="617"/>
    </row>
    <row r="125" spans="1:9" ht="15" customHeight="1">
      <c r="A125" s="616">
        <v>71</v>
      </c>
      <c r="B125" s="1402" t="s">
        <v>471</v>
      </c>
      <c r="C125" s="1403"/>
      <c r="D125" s="618" t="s">
        <v>1402</v>
      </c>
      <c r="E125" s="618" t="s">
        <v>1402</v>
      </c>
      <c r="F125" s="618" t="s">
        <v>1402</v>
      </c>
      <c r="G125" s="618" t="s">
        <v>1402</v>
      </c>
      <c r="H125" s="614"/>
      <c r="I125" s="617"/>
    </row>
    <row r="126" spans="1:9">
      <c r="A126" s="1404" t="s">
        <v>473</v>
      </c>
      <c r="B126" s="1405"/>
      <c r="C126" s="1405"/>
      <c r="D126" s="1405"/>
      <c r="E126" s="1405"/>
      <c r="F126" s="1405"/>
      <c r="G126" s="1405"/>
      <c r="H126" s="1405"/>
      <c r="I126" s="1406"/>
    </row>
    <row r="127" spans="1:9" ht="52.8">
      <c r="A127" s="616">
        <v>72</v>
      </c>
      <c r="B127" s="1374" t="s">
        <v>642</v>
      </c>
      <c r="C127" s="1375"/>
      <c r="D127" s="615">
        <v>0</v>
      </c>
      <c r="E127" s="615">
        <v>0</v>
      </c>
      <c r="F127" s="615">
        <v>0</v>
      </c>
      <c r="G127" s="615">
        <v>0</v>
      </c>
      <c r="H127" s="614" t="s">
        <v>915</v>
      </c>
      <c r="I127" s="613"/>
    </row>
    <row r="128" spans="1:9" ht="26.4">
      <c r="A128" s="616">
        <v>73</v>
      </c>
      <c r="B128" s="1374" t="s">
        <v>476</v>
      </c>
      <c r="C128" s="1375"/>
      <c r="D128" s="615">
        <v>0</v>
      </c>
      <c r="E128" s="615">
        <v>0</v>
      </c>
      <c r="F128" s="615">
        <v>0</v>
      </c>
      <c r="G128" s="615">
        <v>0</v>
      </c>
      <c r="H128" s="614" t="s">
        <v>477</v>
      </c>
      <c r="I128" s="613"/>
    </row>
    <row r="129" spans="1:9">
      <c r="A129" s="616">
        <v>74</v>
      </c>
      <c r="B129" s="1374" t="s">
        <v>357</v>
      </c>
      <c r="C129" s="1375"/>
      <c r="D129" s="615">
        <v>0</v>
      </c>
      <c r="E129" s="615">
        <v>0</v>
      </c>
      <c r="F129" s="615">
        <v>0</v>
      </c>
      <c r="G129" s="615">
        <v>0</v>
      </c>
      <c r="H129" s="614"/>
      <c r="I129" s="613"/>
    </row>
    <row r="130" spans="1:9" ht="42.75" customHeight="1">
      <c r="A130" s="616">
        <v>75</v>
      </c>
      <c r="B130" s="1374" t="s">
        <v>385</v>
      </c>
      <c r="C130" s="1375"/>
      <c r="D130" s="615">
        <v>0</v>
      </c>
      <c r="E130" s="615">
        <v>0</v>
      </c>
      <c r="F130" s="615">
        <v>0</v>
      </c>
      <c r="G130" s="615">
        <v>0</v>
      </c>
      <c r="H130" s="614" t="s">
        <v>479</v>
      </c>
      <c r="I130" s="613"/>
    </row>
    <row r="131" spans="1:9">
      <c r="A131" s="1404" t="s">
        <v>480</v>
      </c>
      <c r="B131" s="1405"/>
      <c r="C131" s="1405"/>
      <c r="D131" s="1405"/>
      <c r="E131" s="1405"/>
      <c r="F131" s="1405"/>
      <c r="G131" s="1405"/>
      <c r="H131" s="1405"/>
      <c r="I131" s="1406"/>
    </row>
    <row r="132" spans="1:9" ht="30" customHeight="1">
      <c r="A132" s="616">
        <v>76</v>
      </c>
      <c r="B132" s="1374" t="s">
        <v>481</v>
      </c>
      <c r="C132" s="1375"/>
      <c r="D132" s="615">
        <v>0</v>
      </c>
      <c r="E132" s="615">
        <v>0</v>
      </c>
      <c r="F132" s="615">
        <v>0</v>
      </c>
      <c r="G132" s="615">
        <v>0</v>
      </c>
      <c r="H132" s="614" t="s">
        <v>482</v>
      </c>
      <c r="I132" s="613"/>
    </row>
    <row r="133" spans="1:9" ht="25.5" customHeight="1">
      <c r="A133" s="616">
        <v>77</v>
      </c>
      <c r="B133" s="1374" t="s">
        <v>483</v>
      </c>
      <c r="C133" s="1375"/>
      <c r="D133" s="615">
        <v>0</v>
      </c>
      <c r="E133" s="615">
        <v>0</v>
      </c>
      <c r="F133" s="615">
        <v>0</v>
      </c>
      <c r="G133" s="615">
        <v>0</v>
      </c>
      <c r="H133" s="614" t="s">
        <v>482</v>
      </c>
      <c r="I133" s="613"/>
    </row>
    <row r="134" spans="1:9" ht="30" customHeight="1">
      <c r="A134" s="616">
        <v>78</v>
      </c>
      <c r="B134" s="1374" t="s">
        <v>484</v>
      </c>
      <c r="C134" s="1375"/>
      <c r="D134" s="615">
        <v>0</v>
      </c>
      <c r="E134" s="615">
        <v>0</v>
      </c>
      <c r="F134" s="615">
        <v>0</v>
      </c>
      <c r="G134" s="615">
        <v>0</v>
      </c>
      <c r="H134" s="614" t="s">
        <v>482</v>
      </c>
      <c r="I134" s="613"/>
    </row>
    <row r="135" spans="1:9" ht="27.75" customHeight="1">
      <c r="A135" s="616">
        <v>79</v>
      </c>
      <c r="B135" s="1374" t="s">
        <v>485</v>
      </c>
      <c r="C135" s="1375"/>
      <c r="D135" s="615">
        <v>0</v>
      </c>
      <c r="E135" s="615">
        <v>0</v>
      </c>
      <c r="F135" s="615">
        <v>0</v>
      </c>
      <c r="G135" s="615">
        <v>0</v>
      </c>
      <c r="H135" s="614" t="s">
        <v>482</v>
      </c>
      <c r="I135" s="613"/>
    </row>
    <row r="136" spans="1:9">
      <c r="A136" s="1404" t="s">
        <v>486</v>
      </c>
      <c r="B136" s="1405"/>
      <c r="C136" s="1405"/>
      <c r="D136" s="1405"/>
      <c r="E136" s="1405"/>
      <c r="F136" s="1405"/>
      <c r="G136" s="1405"/>
      <c r="H136" s="1405"/>
      <c r="I136" s="1406"/>
    </row>
    <row r="137" spans="1:9" ht="30" customHeight="1">
      <c r="A137" s="616">
        <v>80</v>
      </c>
      <c r="B137" s="1374" t="s">
        <v>487</v>
      </c>
      <c r="C137" s="1375"/>
      <c r="D137" s="615">
        <v>0</v>
      </c>
      <c r="E137" s="615">
        <v>0</v>
      </c>
      <c r="F137" s="615">
        <v>0</v>
      </c>
      <c r="G137" s="615">
        <v>0</v>
      </c>
      <c r="H137" s="614" t="s">
        <v>916</v>
      </c>
      <c r="I137" s="613"/>
    </row>
    <row r="138" spans="1:9" ht="30" customHeight="1">
      <c r="A138" s="616">
        <v>81</v>
      </c>
      <c r="B138" s="1374" t="s">
        <v>489</v>
      </c>
      <c r="C138" s="1375"/>
      <c r="D138" s="615">
        <v>0</v>
      </c>
      <c r="E138" s="615">
        <v>0</v>
      </c>
      <c r="F138" s="615">
        <v>0</v>
      </c>
      <c r="G138" s="615">
        <v>0</v>
      </c>
      <c r="H138" s="614" t="s">
        <v>488</v>
      </c>
      <c r="I138" s="613"/>
    </row>
    <row r="139" spans="1:9" ht="30" customHeight="1">
      <c r="A139" s="616">
        <v>82</v>
      </c>
      <c r="B139" s="1374" t="s">
        <v>490</v>
      </c>
      <c r="C139" s="1375"/>
      <c r="D139" s="615">
        <v>0</v>
      </c>
      <c r="E139" s="615">
        <v>0</v>
      </c>
      <c r="F139" s="615">
        <v>0</v>
      </c>
      <c r="G139" s="615">
        <v>0</v>
      </c>
      <c r="H139" s="614" t="s">
        <v>491</v>
      </c>
      <c r="I139" s="613"/>
    </row>
    <row r="140" spans="1:9" ht="30" customHeight="1">
      <c r="A140" s="616">
        <v>83</v>
      </c>
      <c r="B140" s="1374" t="s">
        <v>492</v>
      </c>
      <c r="C140" s="1375"/>
      <c r="D140" s="615">
        <v>0</v>
      </c>
      <c r="E140" s="615">
        <v>0</v>
      </c>
      <c r="F140" s="615">
        <v>0</v>
      </c>
      <c r="G140" s="615">
        <v>0</v>
      </c>
      <c r="H140" s="614" t="s">
        <v>491</v>
      </c>
      <c r="I140" s="613"/>
    </row>
    <row r="141" spans="1:9" ht="30" customHeight="1">
      <c r="A141" s="616">
        <v>84</v>
      </c>
      <c r="B141" s="1374" t="s">
        <v>643</v>
      </c>
      <c r="C141" s="1375"/>
      <c r="D141" s="615">
        <v>0</v>
      </c>
      <c r="E141" s="615">
        <v>0</v>
      </c>
      <c r="F141" s="615">
        <v>0</v>
      </c>
      <c r="G141" s="615">
        <v>0</v>
      </c>
      <c r="H141" s="614" t="s">
        <v>494</v>
      </c>
      <c r="I141" s="613"/>
    </row>
    <row r="142" spans="1:9" ht="30" customHeight="1" thickBot="1">
      <c r="A142" s="612">
        <v>85</v>
      </c>
      <c r="B142" s="1376" t="s">
        <v>495</v>
      </c>
      <c r="C142" s="1377"/>
      <c r="D142" s="591">
        <v>0</v>
      </c>
      <c r="E142" s="591">
        <v>0</v>
      </c>
      <c r="F142" s="591">
        <v>0</v>
      </c>
      <c r="G142" s="591">
        <v>0</v>
      </c>
      <c r="H142" s="611" t="s">
        <v>494</v>
      </c>
      <c r="I142" s="610"/>
    </row>
    <row r="143" spans="1:9" s="70" customFormat="1" ht="15" thickBot="1">
      <c r="A143" s="1413"/>
      <c r="B143" s="1413"/>
      <c r="C143" s="1413"/>
      <c r="D143" s="1413"/>
      <c r="E143" s="1413"/>
      <c r="F143" s="1413"/>
      <c r="G143" s="1413"/>
      <c r="H143" s="1413"/>
      <c r="I143" s="1413"/>
    </row>
    <row r="144" spans="1:9">
      <c r="A144" s="1381" t="s">
        <v>644</v>
      </c>
      <c r="B144" s="1382"/>
      <c r="C144" s="1382"/>
      <c r="D144" s="1382"/>
      <c r="E144" s="1382"/>
      <c r="F144" s="1382"/>
      <c r="G144" s="1383"/>
      <c r="H144" s="70"/>
      <c r="I144" s="70"/>
    </row>
    <row r="145" spans="1:9" ht="69.75" customHeight="1">
      <c r="A145" s="1384" t="s">
        <v>645</v>
      </c>
      <c r="B145" s="1385"/>
      <c r="C145" s="1385"/>
      <c r="D145" s="1385"/>
      <c r="E145" s="1385"/>
      <c r="F145" s="1385"/>
      <c r="G145" s="1386"/>
      <c r="H145" s="70"/>
      <c r="I145" s="70"/>
    </row>
    <row r="146" spans="1:9" ht="95.25" customHeight="1">
      <c r="A146" s="1384" t="s">
        <v>646</v>
      </c>
      <c r="B146" s="1385"/>
      <c r="C146" s="1385"/>
      <c r="D146" s="1385"/>
      <c r="E146" s="1385"/>
      <c r="F146" s="1385"/>
      <c r="G146" s="1386"/>
      <c r="H146" s="70"/>
      <c r="I146" s="70"/>
    </row>
    <row r="147" spans="1:9" ht="45" customHeight="1">
      <c r="A147" s="1384" t="s">
        <v>657</v>
      </c>
      <c r="B147" s="1385"/>
      <c r="C147" s="1385"/>
      <c r="D147" s="1385"/>
      <c r="E147" s="1385"/>
      <c r="F147" s="1385"/>
      <c r="G147" s="1386"/>
      <c r="H147" s="70"/>
      <c r="I147" s="70"/>
    </row>
    <row r="148" spans="1:9" ht="66.75" customHeight="1">
      <c r="A148" s="1384" t="s">
        <v>647</v>
      </c>
      <c r="B148" s="1385"/>
      <c r="C148" s="1385"/>
      <c r="D148" s="1385"/>
      <c r="E148" s="1385"/>
      <c r="F148" s="1385"/>
      <c r="G148" s="1386"/>
      <c r="H148" s="70"/>
      <c r="I148" s="70"/>
    </row>
    <row r="149" spans="1:9" ht="81.75" customHeight="1">
      <c r="A149" s="1384" t="s">
        <v>648</v>
      </c>
      <c r="B149" s="1385"/>
      <c r="C149" s="1385"/>
      <c r="D149" s="1385"/>
      <c r="E149" s="1385"/>
      <c r="F149" s="1385"/>
      <c r="G149" s="1386"/>
      <c r="H149" s="70"/>
      <c r="I149" s="70"/>
    </row>
    <row r="150" spans="1:9" ht="70.5" customHeight="1">
      <c r="A150" s="1384" t="s">
        <v>649</v>
      </c>
      <c r="B150" s="1385"/>
      <c r="C150" s="1385"/>
      <c r="D150" s="1385"/>
      <c r="E150" s="1385"/>
      <c r="F150" s="1385"/>
      <c r="G150" s="1386"/>
      <c r="H150" s="70"/>
      <c r="I150" s="70"/>
    </row>
    <row r="151" spans="1:9" ht="69" customHeight="1">
      <c r="A151" s="1384" t="s">
        <v>650</v>
      </c>
      <c r="B151" s="1385"/>
      <c r="C151" s="1385"/>
      <c r="D151" s="1385"/>
      <c r="E151" s="1385"/>
      <c r="F151" s="1385"/>
      <c r="G151" s="1386"/>
      <c r="H151" s="70"/>
      <c r="I151" s="70"/>
    </row>
    <row r="152" spans="1:9" ht="66.75" customHeight="1">
      <c r="A152" s="1384" t="s">
        <v>651</v>
      </c>
      <c r="B152" s="1385"/>
      <c r="C152" s="1385"/>
      <c r="D152" s="1385"/>
      <c r="E152" s="1385"/>
      <c r="F152" s="1385"/>
      <c r="G152" s="1386"/>
      <c r="H152" s="70"/>
      <c r="I152" s="70"/>
    </row>
    <row r="153" spans="1:9" ht="56.25" customHeight="1">
      <c r="A153" s="1384" t="s">
        <v>652</v>
      </c>
      <c r="B153" s="1385"/>
      <c r="C153" s="1385"/>
      <c r="D153" s="1385"/>
      <c r="E153" s="1385"/>
      <c r="F153" s="1385"/>
      <c r="G153" s="1386"/>
      <c r="H153" s="70"/>
      <c r="I153" s="70"/>
    </row>
    <row r="154" spans="1:9" ht="45" customHeight="1" thickBot="1">
      <c r="A154" s="1387" t="s">
        <v>653</v>
      </c>
      <c r="B154" s="1388"/>
      <c r="C154" s="1388"/>
      <c r="D154" s="1388"/>
      <c r="E154" s="1388"/>
      <c r="F154" s="1388"/>
      <c r="G154" s="1389"/>
      <c r="H154" s="70"/>
      <c r="I154" s="70"/>
    </row>
    <row r="155" spans="1:9" ht="15" thickBot="1">
      <c r="A155" s="1407"/>
      <c r="B155" s="1407"/>
      <c r="C155" s="1407"/>
      <c r="D155" s="1407"/>
      <c r="E155" s="1407"/>
      <c r="F155" s="1407"/>
      <c r="G155" s="1407"/>
      <c r="H155" s="1408"/>
      <c r="I155" s="1408"/>
    </row>
    <row r="156" spans="1:9" ht="15" customHeight="1">
      <c r="A156" s="1381" t="s">
        <v>496</v>
      </c>
      <c r="B156" s="1382"/>
      <c r="C156" s="1382"/>
      <c r="D156" s="1382"/>
      <c r="E156" s="1382"/>
      <c r="F156" s="1382"/>
      <c r="G156" s="1383"/>
      <c r="H156" s="70"/>
      <c r="I156" s="70"/>
    </row>
    <row r="157" spans="1:9" ht="15" customHeight="1">
      <c r="A157" s="1426" t="s">
        <v>497</v>
      </c>
      <c r="B157" s="1379"/>
      <c r="C157" s="1379"/>
      <c r="D157" s="1379"/>
      <c r="E157" s="1379"/>
      <c r="F157" s="1379"/>
      <c r="G157" s="1380"/>
      <c r="H157" s="70"/>
      <c r="I157" s="70"/>
    </row>
    <row r="158" spans="1:9" ht="19.2">
      <c r="A158" s="557" t="s">
        <v>1373</v>
      </c>
      <c r="B158" s="1378" t="s">
        <v>1374</v>
      </c>
      <c r="C158" s="1379"/>
      <c r="D158" s="1379"/>
      <c r="E158" s="1379"/>
      <c r="F158" s="1379"/>
      <c r="G158" s="1380"/>
      <c r="H158" s="70"/>
      <c r="I158" s="70"/>
    </row>
    <row r="159" spans="1:9" ht="27" customHeight="1">
      <c r="A159" s="608">
        <v>1</v>
      </c>
      <c r="B159" s="1368" t="s">
        <v>917</v>
      </c>
      <c r="C159" s="1369"/>
      <c r="D159" s="1369"/>
      <c r="E159" s="1369"/>
      <c r="F159" s="1369"/>
      <c r="G159" s="1370"/>
    </row>
    <row r="160" spans="1:9" ht="26.25" customHeight="1">
      <c r="A160" s="608">
        <v>2</v>
      </c>
      <c r="B160" s="1368" t="s">
        <v>498</v>
      </c>
      <c r="C160" s="1369"/>
      <c r="D160" s="1369"/>
      <c r="E160" s="1369"/>
      <c r="F160" s="1369"/>
      <c r="G160" s="1370"/>
    </row>
    <row r="161" spans="1:7" ht="24.75" customHeight="1">
      <c r="A161" s="608">
        <v>3</v>
      </c>
      <c r="B161" s="1368" t="s">
        <v>499</v>
      </c>
      <c r="C161" s="1369"/>
      <c r="D161" s="1369"/>
      <c r="E161" s="1369"/>
      <c r="F161" s="1369"/>
      <c r="G161" s="1370"/>
    </row>
    <row r="162" spans="1:7" ht="15" customHeight="1">
      <c r="A162" s="609" t="s">
        <v>329</v>
      </c>
      <c r="B162" s="1368" t="s">
        <v>500</v>
      </c>
      <c r="C162" s="1369"/>
      <c r="D162" s="1369"/>
      <c r="E162" s="1369"/>
      <c r="F162" s="1369"/>
      <c r="G162" s="1370"/>
    </row>
    <row r="163" spans="1:7" ht="32.25" customHeight="1">
      <c r="A163" s="608">
        <v>4</v>
      </c>
      <c r="B163" s="1368" t="s">
        <v>501</v>
      </c>
      <c r="C163" s="1369"/>
      <c r="D163" s="1369"/>
      <c r="E163" s="1369"/>
      <c r="F163" s="1369"/>
      <c r="G163" s="1370"/>
    </row>
    <row r="164" spans="1:7" ht="27" customHeight="1">
      <c r="A164" s="608">
        <v>5</v>
      </c>
      <c r="B164" s="1368" t="s">
        <v>502</v>
      </c>
      <c r="C164" s="1369"/>
      <c r="D164" s="1369"/>
      <c r="E164" s="1369"/>
      <c r="F164" s="1369"/>
      <c r="G164" s="1370"/>
    </row>
    <row r="165" spans="1:7" ht="25.5" customHeight="1">
      <c r="A165" s="609" t="s">
        <v>330</v>
      </c>
      <c r="B165" s="1368" t="s">
        <v>503</v>
      </c>
      <c r="C165" s="1369"/>
      <c r="D165" s="1369"/>
      <c r="E165" s="1369"/>
      <c r="F165" s="1369"/>
      <c r="G165" s="1370"/>
    </row>
    <row r="166" spans="1:7">
      <c r="A166" s="608">
        <v>6</v>
      </c>
      <c r="B166" s="1368" t="s">
        <v>504</v>
      </c>
      <c r="C166" s="1369"/>
      <c r="D166" s="1369"/>
      <c r="E166" s="1369"/>
      <c r="F166" s="1369"/>
      <c r="G166" s="1370"/>
    </row>
    <row r="167" spans="1:7" ht="15" customHeight="1">
      <c r="A167" s="608">
        <v>7</v>
      </c>
      <c r="B167" s="1368" t="s">
        <v>505</v>
      </c>
      <c r="C167" s="1369"/>
      <c r="D167" s="1369"/>
      <c r="E167" s="1369"/>
      <c r="F167" s="1369"/>
      <c r="G167" s="1370"/>
    </row>
    <row r="168" spans="1:7" ht="15" customHeight="1">
      <c r="A168" s="608">
        <v>8</v>
      </c>
      <c r="B168" s="1368" t="s">
        <v>506</v>
      </c>
      <c r="C168" s="1369"/>
      <c r="D168" s="1369"/>
      <c r="E168" s="1369"/>
      <c r="F168" s="1369"/>
      <c r="G168" s="1370"/>
    </row>
    <row r="169" spans="1:7" ht="15" customHeight="1">
      <c r="A169" s="608">
        <v>9</v>
      </c>
      <c r="B169" s="1368" t="s">
        <v>507</v>
      </c>
      <c r="C169" s="1369"/>
      <c r="D169" s="1369"/>
      <c r="E169" s="1369"/>
      <c r="F169" s="1369"/>
      <c r="G169" s="1370"/>
    </row>
    <row r="170" spans="1:7" ht="40.5" customHeight="1">
      <c r="A170" s="608">
        <v>10</v>
      </c>
      <c r="B170" s="1368" t="s">
        <v>508</v>
      </c>
      <c r="C170" s="1369"/>
      <c r="D170" s="1369"/>
      <c r="E170" s="1369"/>
      <c r="F170" s="1369"/>
      <c r="G170" s="1370"/>
    </row>
    <row r="171" spans="1:7" ht="15" customHeight="1">
      <c r="A171" s="608">
        <v>11</v>
      </c>
      <c r="B171" s="1368" t="s">
        <v>509</v>
      </c>
      <c r="C171" s="1369"/>
      <c r="D171" s="1369"/>
      <c r="E171" s="1369"/>
      <c r="F171" s="1369"/>
      <c r="G171" s="1370"/>
    </row>
    <row r="172" spans="1:7" ht="15" customHeight="1">
      <c r="A172" s="608">
        <v>12</v>
      </c>
      <c r="B172" s="1368" t="s">
        <v>510</v>
      </c>
      <c r="C172" s="1369"/>
      <c r="D172" s="1369"/>
      <c r="E172" s="1369"/>
      <c r="F172" s="1369"/>
      <c r="G172" s="1370"/>
    </row>
    <row r="173" spans="1:7" ht="15" customHeight="1">
      <c r="A173" s="608">
        <v>13</v>
      </c>
      <c r="B173" s="1368" t="s">
        <v>511</v>
      </c>
      <c r="C173" s="1369"/>
      <c r="D173" s="1369"/>
      <c r="E173" s="1369"/>
      <c r="F173" s="1369"/>
      <c r="G173" s="1370"/>
    </row>
    <row r="174" spans="1:7" ht="15" customHeight="1">
      <c r="A174" s="608">
        <v>14</v>
      </c>
      <c r="B174" s="1368" t="s">
        <v>512</v>
      </c>
      <c r="C174" s="1369"/>
      <c r="D174" s="1369"/>
      <c r="E174" s="1369"/>
      <c r="F174" s="1369"/>
      <c r="G174" s="1370"/>
    </row>
    <row r="175" spans="1:7" ht="15" customHeight="1">
      <c r="A175" s="608">
        <v>15</v>
      </c>
      <c r="B175" s="1368" t="s">
        <v>513</v>
      </c>
      <c r="C175" s="1369"/>
      <c r="D175" s="1369"/>
      <c r="E175" s="1369"/>
      <c r="F175" s="1369"/>
      <c r="G175" s="1370"/>
    </row>
    <row r="176" spans="1:7" ht="27" customHeight="1">
      <c r="A176" s="608">
        <v>16</v>
      </c>
      <c r="B176" s="1368" t="s">
        <v>514</v>
      </c>
      <c r="C176" s="1369"/>
      <c r="D176" s="1369"/>
      <c r="E176" s="1369"/>
      <c r="F176" s="1369"/>
      <c r="G176" s="1370"/>
    </row>
    <row r="177" spans="1:7" ht="41.25" customHeight="1">
      <c r="A177" s="608">
        <v>17</v>
      </c>
      <c r="B177" s="1368" t="s">
        <v>515</v>
      </c>
      <c r="C177" s="1369"/>
      <c r="D177" s="1369"/>
      <c r="E177" s="1369"/>
      <c r="F177" s="1369"/>
      <c r="G177" s="1370"/>
    </row>
    <row r="178" spans="1:7" ht="52.5" customHeight="1">
      <c r="A178" s="608">
        <v>18</v>
      </c>
      <c r="B178" s="1368" t="s">
        <v>516</v>
      </c>
      <c r="C178" s="1369"/>
      <c r="D178" s="1369"/>
      <c r="E178" s="1369"/>
      <c r="F178" s="1369"/>
      <c r="G178" s="1370"/>
    </row>
    <row r="179" spans="1:7" ht="39.75" customHeight="1">
      <c r="A179" s="608">
        <v>19</v>
      </c>
      <c r="B179" s="1368" t="s">
        <v>517</v>
      </c>
      <c r="C179" s="1369"/>
      <c r="D179" s="1369"/>
      <c r="E179" s="1369"/>
      <c r="F179" s="1369"/>
      <c r="G179" s="1370"/>
    </row>
    <row r="180" spans="1:7" ht="15" customHeight="1">
      <c r="A180" s="608">
        <v>20</v>
      </c>
      <c r="B180" s="1368" t="s">
        <v>507</v>
      </c>
      <c r="C180" s="1369"/>
      <c r="D180" s="1369"/>
      <c r="E180" s="1369"/>
      <c r="F180" s="1369"/>
      <c r="G180" s="1370"/>
    </row>
    <row r="181" spans="1:7" ht="26.25" customHeight="1">
      <c r="A181" s="609" t="s">
        <v>242</v>
      </c>
      <c r="B181" s="1368" t="s">
        <v>518</v>
      </c>
      <c r="C181" s="1369"/>
      <c r="D181" s="1369"/>
      <c r="E181" s="1369"/>
      <c r="F181" s="1369"/>
      <c r="G181" s="1370"/>
    </row>
    <row r="182" spans="1:7" ht="30.75" customHeight="1">
      <c r="A182" s="609" t="s">
        <v>243</v>
      </c>
      <c r="B182" s="1368" t="s">
        <v>519</v>
      </c>
      <c r="C182" s="1369"/>
      <c r="D182" s="1369"/>
      <c r="E182" s="1369"/>
      <c r="F182" s="1369"/>
      <c r="G182" s="1370"/>
    </row>
    <row r="183" spans="1:7" ht="43.5" customHeight="1">
      <c r="A183" s="609" t="s">
        <v>331</v>
      </c>
      <c r="B183" s="1368" t="s">
        <v>520</v>
      </c>
      <c r="C183" s="1369"/>
      <c r="D183" s="1369"/>
      <c r="E183" s="1369"/>
      <c r="F183" s="1369"/>
      <c r="G183" s="1370"/>
    </row>
    <row r="184" spans="1:7" ht="29.25" customHeight="1">
      <c r="A184" s="609" t="s">
        <v>332</v>
      </c>
      <c r="B184" s="1368" t="s">
        <v>521</v>
      </c>
      <c r="C184" s="1369"/>
      <c r="D184" s="1369"/>
      <c r="E184" s="1369"/>
      <c r="F184" s="1369"/>
      <c r="G184" s="1370"/>
    </row>
    <row r="185" spans="1:7" ht="41.25" customHeight="1">
      <c r="A185" s="608">
        <v>21</v>
      </c>
      <c r="B185" s="1368" t="s">
        <v>522</v>
      </c>
      <c r="C185" s="1369"/>
      <c r="D185" s="1369"/>
      <c r="E185" s="1369"/>
      <c r="F185" s="1369"/>
      <c r="G185" s="1370"/>
    </row>
    <row r="186" spans="1:7" ht="15" customHeight="1">
      <c r="A186" s="608">
        <v>22</v>
      </c>
      <c r="B186" s="1368" t="s">
        <v>523</v>
      </c>
      <c r="C186" s="1369"/>
      <c r="D186" s="1369"/>
      <c r="E186" s="1369"/>
      <c r="F186" s="1369"/>
      <c r="G186" s="1370"/>
    </row>
    <row r="187" spans="1:7" ht="38.25" customHeight="1">
      <c r="A187" s="608">
        <v>23</v>
      </c>
      <c r="B187" s="1368" t="s">
        <v>524</v>
      </c>
      <c r="C187" s="1369"/>
      <c r="D187" s="1369"/>
      <c r="E187" s="1369"/>
      <c r="F187" s="1369"/>
      <c r="G187" s="1370"/>
    </row>
    <row r="188" spans="1:7" ht="18" customHeight="1">
      <c r="A188" s="608">
        <v>24</v>
      </c>
      <c r="B188" s="1368" t="s">
        <v>507</v>
      </c>
      <c r="C188" s="1369"/>
      <c r="D188" s="1369"/>
      <c r="E188" s="1369"/>
      <c r="F188" s="1369"/>
      <c r="G188" s="1370"/>
    </row>
    <row r="189" spans="1:7" ht="31.5" customHeight="1">
      <c r="A189" s="608">
        <v>25</v>
      </c>
      <c r="B189" s="1368" t="s">
        <v>525</v>
      </c>
      <c r="C189" s="1369"/>
      <c r="D189" s="1369"/>
      <c r="E189" s="1369"/>
      <c r="F189" s="1369"/>
      <c r="G189" s="1370"/>
    </row>
    <row r="190" spans="1:7" ht="15" customHeight="1">
      <c r="A190" s="609" t="s">
        <v>392</v>
      </c>
      <c r="B190" s="1368" t="s">
        <v>526</v>
      </c>
      <c r="C190" s="1369"/>
      <c r="D190" s="1369"/>
      <c r="E190" s="1369"/>
      <c r="F190" s="1369"/>
      <c r="G190" s="1370"/>
    </row>
    <row r="191" spans="1:7" ht="50.25" customHeight="1">
      <c r="A191" s="609" t="s">
        <v>393</v>
      </c>
      <c r="B191" s="1368" t="s">
        <v>527</v>
      </c>
      <c r="C191" s="1369"/>
      <c r="D191" s="1369"/>
      <c r="E191" s="1369"/>
      <c r="F191" s="1369"/>
      <c r="G191" s="1370"/>
    </row>
    <row r="192" spans="1:7" ht="27" customHeight="1">
      <c r="A192" s="608">
        <v>27</v>
      </c>
      <c r="B192" s="1368" t="s">
        <v>528</v>
      </c>
      <c r="C192" s="1369"/>
      <c r="D192" s="1369"/>
      <c r="E192" s="1369"/>
      <c r="F192" s="1369"/>
      <c r="G192" s="1370"/>
    </row>
    <row r="193" spans="1:7" ht="15.75" customHeight="1">
      <c r="A193" s="608">
        <v>28</v>
      </c>
      <c r="B193" s="1368" t="s">
        <v>529</v>
      </c>
      <c r="C193" s="1369"/>
      <c r="D193" s="1369"/>
      <c r="E193" s="1369"/>
      <c r="F193" s="1369"/>
      <c r="G193" s="1370"/>
    </row>
    <row r="194" spans="1:7" ht="15" customHeight="1">
      <c r="A194" s="608">
        <v>29</v>
      </c>
      <c r="B194" s="1368" t="s">
        <v>530</v>
      </c>
      <c r="C194" s="1369"/>
      <c r="D194" s="1369"/>
      <c r="E194" s="1369"/>
      <c r="F194" s="1369"/>
      <c r="G194" s="1370"/>
    </row>
    <row r="195" spans="1:7" ht="15" customHeight="1">
      <c r="A195" s="608">
        <v>30</v>
      </c>
      <c r="B195" s="1368" t="s">
        <v>531</v>
      </c>
      <c r="C195" s="1369"/>
      <c r="D195" s="1369"/>
      <c r="E195" s="1369"/>
      <c r="F195" s="1369"/>
      <c r="G195" s="1370"/>
    </row>
    <row r="196" spans="1:7" ht="15" customHeight="1">
      <c r="A196" s="608">
        <v>31</v>
      </c>
      <c r="B196" s="1368" t="s">
        <v>532</v>
      </c>
      <c r="C196" s="1369"/>
      <c r="D196" s="1369"/>
      <c r="E196" s="1369"/>
      <c r="F196" s="1369"/>
      <c r="G196" s="1370"/>
    </row>
    <row r="197" spans="1:7" ht="15" customHeight="1">
      <c r="A197" s="608">
        <v>32</v>
      </c>
      <c r="B197" s="1368" t="s">
        <v>533</v>
      </c>
      <c r="C197" s="1369"/>
      <c r="D197" s="1369"/>
      <c r="E197" s="1369"/>
      <c r="F197" s="1369"/>
      <c r="G197" s="1370"/>
    </row>
    <row r="198" spans="1:7" ht="28.5" customHeight="1">
      <c r="A198" s="606">
        <v>33</v>
      </c>
      <c r="B198" s="1368" t="s">
        <v>534</v>
      </c>
      <c r="C198" s="1369"/>
      <c r="D198" s="1369"/>
      <c r="E198" s="1369"/>
      <c r="F198" s="1369"/>
      <c r="G198" s="1370"/>
    </row>
    <row r="199" spans="1:7" ht="27.75" customHeight="1">
      <c r="A199" s="606">
        <v>34</v>
      </c>
      <c r="B199" s="1368" t="s">
        <v>535</v>
      </c>
      <c r="C199" s="1369"/>
      <c r="D199" s="1369"/>
      <c r="E199" s="1369"/>
      <c r="F199" s="1369"/>
      <c r="G199" s="1370"/>
    </row>
    <row r="200" spans="1:7" ht="25.5" customHeight="1">
      <c r="A200" s="606">
        <v>35</v>
      </c>
      <c r="B200" s="1368" t="s">
        <v>536</v>
      </c>
      <c r="C200" s="1369"/>
      <c r="D200" s="1369"/>
      <c r="E200" s="1369"/>
      <c r="F200" s="1369"/>
      <c r="G200" s="1370"/>
    </row>
    <row r="201" spans="1:7" ht="15" customHeight="1">
      <c r="A201" s="607">
        <v>36</v>
      </c>
      <c r="B201" s="1368" t="s">
        <v>537</v>
      </c>
      <c r="C201" s="1369"/>
      <c r="D201" s="1369"/>
      <c r="E201" s="1369"/>
      <c r="F201" s="1369"/>
      <c r="G201" s="1370"/>
    </row>
    <row r="202" spans="1:7" ht="28.5" customHeight="1">
      <c r="A202" s="605">
        <v>37</v>
      </c>
      <c r="B202" s="1368" t="s">
        <v>538</v>
      </c>
      <c r="C202" s="1369"/>
      <c r="D202" s="1369"/>
      <c r="E202" s="1369"/>
      <c r="F202" s="1369"/>
      <c r="G202" s="1370"/>
    </row>
    <row r="203" spans="1:7" ht="39.75" customHeight="1">
      <c r="A203" s="605">
        <v>38</v>
      </c>
      <c r="B203" s="1368" t="s">
        <v>539</v>
      </c>
      <c r="C203" s="1369"/>
      <c r="D203" s="1369"/>
      <c r="E203" s="1369"/>
      <c r="F203" s="1369"/>
      <c r="G203" s="1370"/>
    </row>
    <row r="204" spans="1:7" ht="40.5" customHeight="1">
      <c r="A204" s="605">
        <v>39</v>
      </c>
      <c r="B204" s="1368" t="s">
        <v>540</v>
      </c>
      <c r="C204" s="1369"/>
      <c r="D204" s="1369"/>
      <c r="E204" s="1369"/>
      <c r="F204" s="1369"/>
      <c r="G204" s="1370"/>
    </row>
    <row r="205" spans="1:7" ht="40.5" customHeight="1">
      <c r="A205" s="605">
        <v>40</v>
      </c>
      <c r="B205" s="1368" t="s">
        <v>541</v>
      </c>
      <c r="C205" s="1369"/>
      <c r="D205" s="1369"/>
      <c r="E205" s="1369"/>
      <c r="F205" s="1369"/>
      <c r="G205" s="1370"/>
    </row>
    <row r="206" spans="1:7" ht="15" customHeight="1">
      <c r="A206" s="605">
        <v>41</v>
      </c>
      <c r="B206" s="1368" t="s">
        <v>507</v>
      </c>
      <c r="C206" s="1369"/>
      <c r="D206" s="1369"/>
      <c r="E206" s="1369"/>
      <c r="F206" s="1369"/>
      <c r="G206" s="1370"/>
    </row>
    <row r="207" spans="1:7" ht="29.25" customHeight="1">
      <c r="A207" s="605">
        <v>42</v>
      </c>
      <c r="B207" s="1368" t="s">
        <v>542</v>
      </c>
      <c r="C207" s="1369"/>
      <c r="D207" s="1369"/>
      <c r="E207" s="1369"/>
      <c r="F207" s="1369"/>
      <c r="G207" s="1370"/>
    </row>
    <row r="208" spans="1:7" ht="15" customHeight="1">
      <c r="A208" s="605">
        <v>43</v>
      </c>
      <c r="B208" s="1368" t="s">
        <v>543</v>
      </c>
      <c r="C208" s="1369"/>
      <c r="D208" s="1369"/>
      <c r="E208" s="1369"/>
      <c r="F208" s="1369"/>
      <c r="G208" s="1370"/>
    </row>
    <row r="209" spans="1:7" ht="15" customHeight="1">
      <c r="A209" s="605">
        <v>44</v>
      </c>
      <c r="B209" s="1368" t="s">
        <v>544</v>
      </c>
      <c r="C209" s="1369"/>
      <c r="D209" s="1369"/>
      <c r="E209" s="1369"/>
      <c r="F209" s="1369"/>
      <c r="G209" s="1370"/>
    </row>
    <row r="210" spans="1:7" ht="15" customHeight="1">
      <c r="A210" s="605">
        <v>45</v>
      </c>
      <c r="B210" s="1368" t="s">
        <v>545</v>
      </c>
      <c r="C210" s="1369"/>
      <c r="D210" s="1369"/>
      <c r="E210" s="1369"/>
      <c r="F210" s="1369"/>
      <c r="G210" s="1370"/>
    </row>
    <row r="211" spans="1:7" ht="15" customHeight="1">
      <c r="A211" s="605">
        <v>46</v>
      </c>
      <c r="B211" s="1368" t="s">
        <v>546</v>
      </c>
      <c r="C211" s="1369"/>
      <c r="D211" s="1369"/>
      <c r="E211" s="1369"/>
      <c r="F211" s="1369"/>
      <c r="G211" s="1370"/>
    </row>
    <row r="212" spans="1:7" ht="30.75" customHeight="1">
      <c r="A212" s="605">
        <v>47</v>
      </c>
      <c r="B212" s="1368" t="s">
        <v>547</v>
      </c>
      <c r="C212" s="1369"/>
      <c r="D212" s="1369"/>
      <c r="E212" s="1369"/>
      <c r="F212" s="1369"/>
      <c r="G212" s="1370"/>
    </row>
    <row r="213" spans="1:7" ht="39.75" customHeight="1">
      <c r="A213" s="605">
        <v>48</v>
      </c>
      <c r="B213" s="1368" t="s">
        <v>548</v>
      </c>
      <c r="C213" s="1369"/>
      <c r="D213" s="1369"/>
      <c r="E213" s="1369"/>
      <c r="F213" s="1369"/>
      <c r="G213" s="1370"/>
    </row>
    <row r="214" spans="1:7" ht="27" customHeight="1">
      <c r="A214" s="605">
        <v>49</v>
      </c>
      <c r="B214" s="1368" t="s">
        <v>549</v>
      </c>
      <c r="C214" s="1369"/>
      <c r="D214" s="1369"/>
      <c r="E214" s="1369"/>
      <c r="F214" s="1369"/>
      <c r="G214" s="1370"/>
    </row>
    <row r="215" spans="1:7" ht="15" customHeight="1">
      <c r="A215" s="605">
        <v>50</v>
      </c>
      <c r="B215" s="1368" t="s">
        <v>550</v>
      </c>
      <c r="C215" s="1369"/>
      <c r="D215" s="1369"/>
      <c r="E215" s="1369"/>
      <c r="F215" s="1369"/>
      <c r="G215" s="1370"/>
    </row>
    <row r="216" spans="1:7" ht="15" customHeight="1">
      <c r="A216" s="605">
        <v>51</v>
      </c>
      <c r="B216" s="1368" t="s">
        <v>551</v>
      </c>
      <c r="C216" s="1369"/>
      <c r="D216" s="1369"/>
      <c r="E216" s="1369"/>
      <c r="F216" s="1369"/>
      <c r="G216" s="1370"/>
    </row>
    <row r="217" spans="1:7" ht="28.5" customHeight="1">
      <c r="A217" s="605">
        <v>52</v>
      </c>
      <c r="B217" s="1368" t="s">
        <v>552</v>
      </c>
      <c r="C217" s="1369"/>
      <c r="D217" s="1369"/>
      <c r="E217" s="1369"/>
      <c r="F217" s="1369"/>
      <c r="G217" s="1370"/>
    </row>
    <row r="218" spans="1:7" ht="42" customHeight="1">
      <c r="A218" s="605">
        <v>53</v>
      </c>
      <c r="B218" s="1368" t="s">
        <v>553</v>
      </c>
      <c r="C218" s="1369"/>
      <c r="D218" s="1369"/>
      <c r="E218" s="1369"/>
      <c r="F218" s="1369"/>
      <c r="G218" s="1370"/>
    </row>
    <row r="219" spans="1:7" ht="53.25" customHeight="1">
      <c r="A219" s="605">
        <v>54</v>
      </c>
      <c r="B219" s="1368" t="s">
        <v>554</v>
      </c>
      <c r="C219" s="1369"/>
      <c r="D219" s="1369"/>
      <c r="E219" s="1369"/>
      <c r="F219" s="1369"/>
      <c r="G219" s="1370"/>
    </row>
    <row r="220" spans="1:7" ht="42" customHeight="1">
      <c r="A220" s="605">
        <v>55</v>
      </c>
      <c r="B220" s="1368" t="s">
        <v>555</v>
      </c>
      <c r="C220" s="1369"/>
      <c r="D220" s="1369"/>
      <c r="E220" s="1369"/>
      <c r="F220" s="1369"/>
      <c r="G220" s="1370"/>
    </row>
    <row r="221" spans="1:7" ht="15" customHeight="1">
      <c r="A221" s="605">
        <v>56</v>
      </c>
      <c r="B221" s="1368" t="s">
        <v>507</v>
      </c>
      <c r="C221" s="1369"/>
      <c r="D221" s="1369"/>
      <c r="E221" s="1369"/>
      <c r="F221" s="1369"/>
      <c r="G221" s="1370"/>
    </row>
    <row r="222" spans="1:7" ht="15" customHeight="1">
      <c r="A222" s="605">
        <v>57</v>
      </c>
      <c r="B222" s="1368" t="s">
        <v>556</v>
      </c>
      <c r="C222" s="1369"/>
      <c r="D222" s="1369"/>
      <c r="E222" s="1369"/>
      <c r="F222" s="1369"/>
      <c r="G222" s="1370"/>
    </row>
    <row r="223" spans="1:7" ht="15" customHeight="1">
      <c r="A223" s="605">
        <v>58</v>
      </c>
      <c r="B223" s="1368" t="s">
        <v>557</v>
      </c>
      <c r="C223" s="1369"/>
      <c r="D223" s="1369"/>
      <c r="E223" s="1369"/>
      <c r="F223" s="1369"/>
      <c r="G223" s="1370"/>
    </row>
    <row r="224" spans="1:7" ht="15" customHeight="1">
      <c r="A224" s="605">
        <v>59</v>
      </c>
      <c r="B224" s="1368" t="s">
        <v>558</v>
      </c>
      <c r="C224" s="1369"/>
      <c r="D224" s="1369"/>
      <c r="E224" s="1369"/>
      <c r="F224" s="1369"/>
      <c r="G224" s="1370"/>
    </row>
    <row r="225" spans="1:7" ht="15" customHeight="1">
      <c r="A225" s="605">
        <v>60</v>
      </c>
      <c r="B225" s="1368" t="s">
        <v>559</v>
      </c>
      <c r="C225" s="1369"/>
      <c r="D225" s="1369"/>
      <c r="E225" s="1369"/>
      <c r="F225" s="1369"/>
      <c r="G225" s="1370"/>
    </row>
    <row r="226" spans="1:7" ht="34.5" customHeight="1">
      <c r="A226" s="605">
        <v>61</v>
      </c>
      <c r="B226" s="1368" t="s">
        <v>560</v>
      </c>
      <c r="C226" s="1369"/>
      <c r="D226" s="1369"/>
      <c r="E226" s="1369"/>
      <c r="F226" s="1369"/>
      <c r="G226" s="1370"/>
    </row>
    <row r="227" spans="1:7" ht="30" customHeight="1">
      <c r="A227" s="605">
        <v>62</v>
      </c>
      <c r="B227" s="1368" t="s">
        <v>561</v>
      </c>
      <c r="C227" s="1369"/>
      <c r="D227" s="1369"/>
      <c r="E227" s="1369"/>
      <c r="F227" s="1369"/>
      <c r="G227" s="1370"/>
    </row>
    <row r="228" spans="1:7" ht="27.75" customHeight="1">
      <c r="A228" s="605">
        <v>63</v>
      </c>
      <c r="B228" s="1368" t="s">
        <v>562</v>
      </c>
      <c r="C228" s="1369"/>
      <c r="D228" s="1369"/>
      <c r="E228" s="1369"/>
      <c r="F228" s="1369"/>
      <c r="G228" s="1370"/>
    </row>
    <row r="229" spans="1:7" ht="112.5" customHeight="1">
      <c r="A229" s="605">
        <v>64</v>
      </c>
      <c r="B229" s="1368" t="s">
        <v>563</v>
      </c>
      <c r="C229" s="1369"/>
      <c r="D229" s="1369"/>
      <c r="E229" s="1369"/>
      <c r="F229" s="1369"/>
      <c r="G229" s="1370"/>
    </row>
    <row r="230" spans="1:7" ht="27.75" customHeight="1">
      <c r="A230" s="605">
        <v>65</v>
      </c>
      <c r="B230" s="1368" t="s">
        <v>564</v>
      </c>
      <c r="C230" s="1369"/>
      <c r="D230" s="1369"/>
      <c r="E230" s="1369"/>
      <c r="F230" s="1369"/>
      <c r="G230" s="1370"/>
    </row>
    <row r="231" spans="1:7" ht="26.25" customHeight="1">
      <c r="A231" s="605">
        <v>66</v>
      </c>
      <c r="B231" s="1368" t="s">
        <v>565</v>
      </c>
      <c r="C231" s="1369"/>
      <c r="D231" s="1369"/>
      <c r="E231" s="1369"/>
      <c r="F231" s="1369"/>
      <c r="G231" s="1370"/>
    </row>
    <row r="232" spans="1:7" ht="26.25" customHeight="1">
      <c r="A232" s="605" t="s">
        <v>333</v>
      </c>
      <c r="B232" s="1368" t="s">
        <v>566</v>
      </c>
      <c r="C232" s="1369"/>
      <c r="D232" s="1369"/>
      <c r="E232" s="1369"/>
      <c r="F232" s="1369"/>
      <c r="G232" s="1370"/>
    </row>
    <row r="233" spans="1:7" ht="39" customHeight="1">
      <c r="A233" s="605">
        <v>68</v>
      </c>
      <c r="B233" s="1368" t="s">
        <v>567</v>
      </c>
      <c r="C233" s="1369"/>
      <c r="D233" s="1369"/>
      <c r="E233" s="1369"/>
      <c r="F233" s="1369"/>
      <c r="G233" s="1370"/>
    </row>
    <row r="234" spans="1:7" ht="15" customHeight="1">
      <c r="A234" s="605">
        <v>69</v>
      </c>
      <c r="B234" s="1368" t="s">
        <v>471</v>
      </c>
      <c r="C234" s="1369"/>
      <c r="D234" s="1369"/>
      <c r="E234" s="1369"/>
      <c r="F234" s="1369"/>
      <c r="G234" s="1370"/>
    </row>
    <row r="235" spans="1:7" ht="15" customHeight="1">
      <c r="A235" s="606">
        <v>70</v>
      </c>
      <c r="B235" s="1368" t="s">
        <v>471</v>
      </c>
      <c r="C235" s="1369"/>
      <c r="D235" s="1369"/>
      <c r="E235" s="1369"/>
      <c r="F235" s="1369"/>
      <c r="G235" s="1370"/>
    </row>
    <row r="236" spans="1:7" ht="15" customHeight="1">
      <c r="A236" s="605">
        <v>71</v>
      </c>
      <c r="B236" s="1368" t="s">
        <v>471</v>
      </c>
      <c r="C236" s="1369"/>
      <c r="D236" s="1369"/>
      <c r="E236" s="1369"/>
      <c r="F236" s="1369"/>
      <c r="G236" s="1370"/>
    </row>
    <row r="237" spans="1:7" ht="41.25" customHeight="1">
      <c r="A237" s="605">
        <v>72</v>
      </c>
      <c r="B237" s="1368" t="s">
        <v>568</v>
      </c>
      <c r="C237" s="1369"/>
      <c r="D237" s="1369"/>
      <c r="E237" s="1369"/>
      <c r="F237" s="1369"/>
      <c r="G237" s="1370"/>
    </row>
    <row r="238" spans="1:7" ht="40.5" customHeight="1">
      <c r="A238" s="605">
        <v>73</v>
      </c>
      <c r="B238" s="1368" t="s">
        <v>569</v>
      </c>
      <c r="C238" s="1369"/>
      <c r="D238" s="1369"/>
      <c r="E238" s="1369"/>
      <c r="F238" s="1369"/>
      <c r="G238" s="1370"/>
    </row>
    <row r="239" spans="1:7" ht="15" customHeight="1">
      <c r="A239" s="605">
        <v>74</v>
      </c>
      <c r="B239" s="1368" t="s">
        <v>507</v>
      </c>
      <c r="C239" s="1369"/>
      <c r="D239" s="1369"/>
      <c r="E239" s="1369"/>
      <c r="F239" s="1369"/>
      <c r="G239" s="1370"/>
    </row>
    <row r="240" spans="1:7" ht="36.75" customHeight="1">
      <c r="A240" s="605">
        <v>75</v>
      </c>
      <c r="B240" s="1368" t="s">
        <v>570</v>
      </c>
      <c r="C240" s="1369"/>
      <c r="D240" s="1369"/>
      <c r="E240" s="1369"/>
      <c r="F240" s="1369"/>
      <c r="G240" s="1370"/>
    </row>
    <row r="241" spans="1:7" ht="29.25" customHeight="1">
      <c r="A241" s="605">
        <v>76</v>
      </c>
      <c r="B241" s="1368" t="s">
        <v>571</v>
      </c>
      <c r="C241" s="1369"/>
      <c r="D241" s="1369"/>
      <c r="E241" s="1369"/>
      <c r="F241" s="1369"/>
      <c r="G241" s="1370"/>
    </row>
    <row r="242" spans="1:7" ht="26.25" customHeight="1">
      <c r="A242" s="605">
        <v>77</v>
      </c>
      <c r="B242" s="1368" t="s">
        <v>572</v>
      </c>
      <c r="C242" s="1369"/>
      <c r="D242" s="1369"/>
      <c r="E242" s="1369"/>
      <c r="F242" s="1369"/>
      <c r="G242" s="1370"/>
    </row>
    <row r="243" spans="1:7" ht="25.5" customHeight="1">
      <c r="A243" s="605">
        <v>78</v>
      </c>
      <c r="B243" s="1368" t="s">
        <v>573</v>
      </c>
      <c r="C243" s="1369"/>
      <c r="D243" s="1369"/>
      <c r="E243" s="1369"/>
      <c r="F243" s="1369"/>
      <c r="G243" s="1370"/>
    </row>
    <row r="244" spans="1:7" ht="30" customHeight="1">
      <c r="A244" s="605">
        <v>79</v>
      </c>
      <c r="B244" s="1368" t="s">
        <v>574</v>
      </c>
      <c r="C244" s="1369"/>
      <c r="D244" s="1369"/>
      <c r="E244" s="1369"/>
      <c r="F244" s="1369"/>
      <c r="G244" s="1370"/>
    </row>
    <row r="245" spans="1:7" ht="25.5" customHeight="1">
      <c r="A245" s="605">
        <v>80</v>
      </c>
      <c r="B245" s="1368" t="s">
        <v>575</v>
      </c>
      <c r="C245" s="1369"/>
      <c r="D245" s="1369"/>
      <c r="E245" s="1369"/>
      <c r="F245" s="1369"/>
      <c r="G245" s="1370"/>
    </row>
    <row r="246" spans="1:7" ht="30.75" customHeight="1">
      <c r="A246" s="605">
        <v>81</v>
      </c>
      <c r="B246" s="1368" t="s">
        <v>576</v>
      </c>
      <c r="C246" s="1369"/>
      <c r="D246" s="1369"/>
      <c r="E246" s="1369"/>
      <c r="F246" s="1369"/>
      <c r="G246" s="1370"/>
    </row>
    <row r="247" spans="1:7" ht="29.25" customHeight="1">
      <c r="A247" s="605">
        <v>82</v>
      </c>
      <c r="B247" s="1368" t="s">
        <v>577</v>
      </c>
      <c r="C247" s="1369"/>
      <c r="D247" s="1369"/>
      <c r="E247" s="1369"/>
      <c r="F247" s="1369"/>
      <c r="G247" s="1370"/>
    </row>
    <row r="248" spans="1:7" ht="31.5" customHeight="1">
      <c r="A248" s="605">
        <v>83</v>
      </c>
      <c r="B248" s="1368" t="s">
        <v>578</v>
      </c>
      <c r="C248" s="1369"/>
      <c r="D248" s="1369"/>
      <c r="E248" s="1369"/>
      <c r="F248" s="1369"/>
      <c r="G248" s="1370"/>
    </row>
    <row r="249" spans="1:7" ht="30.75" customHeight="1">
      <c r="A249" s="605">
        <v>84</v>
      </c>
      <c r="B249" s="1368" t="s">
        <v>579</v>
      </c>
      <c r="C249" s="1369"/>
      <c r="D249" s="1369"/>
      <c r="E249" s="1369"/>
      <c r="F249" s="1369"/>
      <c r="G249" s="1370"/>
    </row>
    <row r="250" spans="1:7" ht="27.75" customHeight="1" thickBot="1">
      <c r="A250" s="604">
        <v>85</v>
      </c>
      <c r="B250" s="1371" t="s">
        <v>580</v>
      </c>
      <c r="C250" s="1372"/>
      <c r="D250" s="1372"/>
      <c r="E250" s="1372"/>
      <c r="F250" s="1372"/>
      <c r="G250" s="1373"/>
    </row>
  </sheetData>
  <mergeCells count="251">
    <mergeCell ref="B190:G190"/>
    <mergeCell ref="B164:G164"/>
    <mergeCell ref="B165:G165"/>
    <mergeCell ref="A136:I136"/>
    <mergeCell ref="B163:G163"/>
    <mergeCell ref="B134:C134"/>
    <mergeCell ref="B135:C135"/>
    <mergeCell ref="B137:C137"/>
    <mergeCell ref="B138:C138"/>
    <mergeCell ref="B140:C140"/>
    <mergeCell ref="B141:C141"/>
    <mergeCell ref="B139:C139"/>
    <mergeCell ref="A153:G153"/>
    <mergeCell ref="B167:G167"/>
    <mergeCell ref="A144:G144"/>
    <mergeCell ref="A157:G157"/>
    <mergeCell ref="B159:G159"/>
    <mergeCell ref="B188:G188"/>
    <mergeCell ref="B189:G189"/>
    <mergeCell ref="B173:G173"/>
    <mergeCell ref="B174:G174"/>
    <mergeCell ref="B175:G175"/>
    <mergeCell ref="B176:G176"/>
    <mergeCell ref="B166:G166"/>
    <mergeCell ref="A155:I155"/>
    <mergeCell ref="A1:B1"/>
    <mergeCell ref="A2:B2"/>
    <mergeCell ref="C1:I2"/>
    <mergeCell ref="B8:C8"/>
    <mergeCell ref="B9:C9"/>
    <mergeCell ref="B10:C10"/>
    <mergeCell ref="B33:C33"/>
    <mergeCell ref="B34:C34"/>
    <mergeCell ref="A143:I143"/>
    <mergeCell ref="A126:I126"/>
    <mergeCell ref="B110:C110"/>
    <mergeCell ref="A131:I131"/>
    <mergeCell ref="B52:C52"/>
    <mergeCell ref="B50:C50"/>
    <mergeCell ref="A3:I3"/>
    <mergeCell ref="A6:C7"/>
    <mergeCell ref="A4:G4"/>
    <mergeCell ref="B20:C20"/>
    <mergeCell ref="B21:C21"/>
    <mergeCell ref="B112:C112"/>
    <mergeCell ref="B105:C105"/>
    <mergeCell ref="B106:C106"/>
    <mergeCell ref="B107:C107"/>
    <mergeCell ref="A148:G148"/>
    <mergeCell ref="A149:G149"/>
    <mergeCell ref="B124:C124"/>
    <mergeCell ref="B125:C125"/>
    <mergeCell ref="B122:C122"/>
    <mergeCell ref="A150:G150"/>
    <mergeCell ref="B114:C114"/>
    <mergeCell ref="B115:C115"/>
    <mergeCell ref="B111:C111"/>
    <mergeCell ref="B116:C116"/>
    <mergeCell ref="B117:C117"/>
    <mergeCell ref="B118:C118"/>
    <mergeCell ref="B123:C123"/>
    <mergeCell ref="A113:I113"/>
    <mergeCell ref="B120:C120"/>
    <mergeCell ref="B121:C121"/>
    <mergeCell ref="B51:C51"/>
    <mergeCell ref="B53:C53"/>
    <mergeCell ref="B54:C54"/>
    <mergeCell ref="B69:C69"/>
    <mergeCell ref="B66:C66"/>
    <mergeCell ref="B68:C68"/>
    <mergeCell ref="B61:C61"/>
    <mergeCell ref="B71:C71"/>
    <mergeCell ref="B70:C70"/>
    <mergeCell ref="B67:C67"/>
    <mergeCell ref="B102:C102"/>
    <mergeCell ref="B103:C103"/>
    <mergeCell ref="A89:I89"/>
    <mergeCell ref="B84:C84"/>
    <mergeCell ref="B119:C119"/>
    <mergeCell ref="B108:C108"/>
    <mergeCell ref="B86:C86"/>
    <mergeCell ref="B73:C73"/>
    <mergeCell ref="B74:C74"/>
    <mergeCell ref="B75:C75"/>
    <mergeCell ref="B109:C109"/>
    <mergeCell ref="B93:C93"/>
    <mergeCell ref="B94:C94"/>
    <mergeCell ref="B96:C96"/>
    <mergeCell ref="B104:C104"/>
    <mergeCell ref="B97:C97"/>
    <mergeCell ref="B85:C85"/>
    <mergeCell ref="B95:C95"/>
    <mergeCell ref="B100:C100"/>
    <mergeCell ref="B76:C76"/>
    <mergeCell ref="B78:C78"/>
    <mergeCell ref="B79:C79"/>
    <mergeCell ref="B98:C98"/>
    <mergeCell ref="B99:C99"/>
    <mergeCell ref="B11:C11"/>
    <mergeCell ref="B28:C28"/>
    <mergeCell ref="B29:C29"/>
    <mergeCell ref="H6:H7"/>
    <mergeCell ref="I6:I7"/>
    <mergeCell ref="A19:I19"/>
    <mergeCell ref="B14:C14"/>
    <mergeCell ref="B15:C15"/>
    <mergeCell ref="B16:C16"/>
    <mergeCell ref="B13:C13"/>
    <mergeCell ref="B22:C22"/>
    <mergeCell ref="B17:C17"/>
    <mergeCell ref="B12:C12"/>
    <mergeCell ref="B42:C42"/>
    <mergeCell ref="B18:C18"/>
    <mergeCell ref="B32:C32"/>
    <mergeCell ref="B30:C30"/>
    <mergeCell ref="B31:C31"/>
    <mergeCell ref="B46:C46"/>
    <mergeCell ref="B47:C47"/>
    <mergeCell ref="B48:C48"/>
    <mergeCell ref="B49:C49"/>
    <mergeCell ref="B39:C39"/>
    <mergeCell ref="B38:C38"/>
    <mergeCell ref="B40:C40"/>
    <mergeCell ref="B35:C35"/>
    <mergeCell ref="B36:C36"/>
    <mergeCell ref="B23:C23"/>
    <mergeCell ref="B24:C24"/>
    <mergeCell ref="B25:C25"/>
    <mergeCell ref="B26:C26"/>
    <mergeCell ref="B27:C27"/>
    <mergeCell ref="B37:C37"/>
    <mergeCell ref="B41:C41"/>
    <mergeCell ref="B45:C45"/>
    <mergeCell ref="B43:C43"/>
    <mergeCell ref="B44:C44"/>
    <mergeCell ref="B101:C101"/>
    <mergeCell ref="B81:C81"/>
    <mergeCell ref="B55:C55"/>
    <mergeCell ref="B57:C57"/>
    <mergeCell ref="B87:C87"/>
    <mergeCell ref="B88:C88"/>
    <mergeCell ref="B90:C90"/>
    <mergeCell ref="B77:C77"/>
    <mergeCell ref="A82:I82"/>
    <mergeCell ref="A56:I56"/>
    <mergeCell ref="A65:I65"/>
    <mergeCell ref="B62:C62"/>
    <mergeCell ref="B63:C63"/>
    <mergeCell ref="B64:C64"/>
    <mergeCell ref="B91:C91"/>
    <mergeCell ref="B92:C92"/>
    <mergeCell ref="B83:C83"/>
    <mergeCell ref="B58:C58"/>
    <mergeCell ref="B59:C59"/>
    <mergeCell ref="B60:C60"/>
    <mergeCell ref="B72:C72"/>
    <mergeCell ref="B80:C80"/>
    <mergeCell ref="B177:G177"/>
    <mergeCell ref="B168:G168"/>
    <mergeCell ref="B169:G169"/>
    <mergeCell ref="B170:G170"/>
    <mergeCell ref="B171:G171"/>
    <mergeCell ref="B172:G172"/>
    <mergeCell ref="B127:C127"/>
    <mergeCell ref="B128:C128"/>
    <mergeCell ref="B142:C142"/>
    <mergeCell ref="B130:C130"/>
    <mergeCell ref="B132:C132"/>
    <mergeCell ref="B133:C133"/>
    <mergeCell ref="B129:C129"/>
    <mergeCell ref="B158:G158"/>
    <mergeCell ref="A156:G156"/>
    <mergeCell ref="B160:G160"/>
    <mergeCell ref="B162:G162"/>
    <mergeCell ref="B161:G161"/>
    <mergeCell ref="A151:G151"/>
    <mergeCell ref="A154:G154"/>
    <mergeCell ref="A152:G152"/>
    <mergeCell ref="A145:G145"/>
    <mergeCell ref="A146:G146"/>
    <mergeCell ref="A147:G147"/>
    <mergeCell ref="B183:G183"/>
    <mergeCell ref="B184:G184"/>
    <mergeCell ref="B185:G185"/>
    <mergeCell ref="B186:G186"/>
    <mergeCell ref="B187:G187"/>
    <mergeCell ref="B178:G178"/>
    <mergeCell ref="B179:G179"/>
    <mergeCell ref="B180:G180"/>
    <mergeCell ref="B181:G181"/>
    <mergeCell ref="B182:G182"/>
    <mergeCell ref="B202:G202"/>
    <mergeCell ref="B191:G191"/>
    <mergeCell ref="B203:G203"/>
    <mergeCell ref="B204:G204"/>
    <mergeCell ref="B205:G205"/>
    <mergeCell ref="B206:G206"/>
    <mergeCell ref="B198:G198"/>
    <mergeCell ref="B199:G199"/>
    <mergeCell ref="B200:G200"/>
    <mergeCell ref="B201:G201"/>
    <mergeCell ref="B197:G197"/>
    <mergeCell ref="B192:G192"/>
    <mergeCell ref="B193:G193"/>
    <mergeCell ref="B194:G194"/>
    <mergeCell ref="B195:G195"/>
    <mergeCell ref="B196:G196"/>
    <mergeCell ref="B212:G212"/>
    <mergeCell ref="B213:G213"/>
    <mergeCell ref="B214:G214"/>
    <mergeCell ref="B215:G215"/>
    <mergeCell ref="B216:G216"/>
    <mergeCell ref="B207:G207"/>
    <mergeCell ref="B208:G208"/>
    <mergeCell ref="B209:G209"/>
    <mergeCell ref="B210:G210"/>
    <mergeCell ref="B211:G211"/>
    <mergeCell ref="B217:G217"/>
    <mergeCell ref="B218:G218"/>
    <mergeCell ref="B219:G219"/>
    <mergeCell ref="B220:G220"/>
    <mergeCell ref="B221:G221"/>
    <mergeCell ref="B250:G250"/>
    <mergeCell ref="B242:G242"/>
    <mergeCell ref="B243:G243"/>
    <mergeCell ref="B244:G244"/>
    <mergeCell ref="B245:G245"/>
    <mergeCell ref="B230:G230"/>
    <mergeCell ref="B231:G231"/>
    <mergeCell ref="B222:G222"/>
    <mergeCell ref="B223:G223"/>
    <mergeCell ref="B224:G224"/>
    <mergeCell ref="B225:G225"/>
    <mergeCell ref="B226:G226"/>
    <mergeCell ref="B227:G227"/>
    <mergeCell ref="B228:G228"/>
    <mergeCell ref="B229:G229"/>
    <mergeCell ref="B238:G238"/>
    <mergeCell ref="B239:G239"/>
    <mergeCell ref="B240:G240"/>
    <mergeCell ref="B241:G241"/>
    <mergeCell ref="B247:G247"/>
    <mergeCell ref="B248:G248"/>
    <mergeCell ref="B249:G249"/>
    <mergeCell ref="B232:G232"/>
    <mergeCell ref="B233:G233"/>
    <mergeCell ref="B234:G234"/>
    <mergeCell ref="B235:G235"/>
    <mergeCell ref="B236:G236"/>
    <mergeCell ref="B246:G246"/>
    <mergeCell ref="B237:G237"/>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D1:D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0" zoomScaleNormal="70" zoomScaleSheetLayoutView="90" workbookViewId="0">
      <selection activeCell="C6" sqref="C6"/>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344" t="s">
        <v>680</v>
      </c>
      <c r="B1" s="1345"/>
      <c r="C1" s="1293" t="s">
        <v>971</v>
      </c>
      <c r="D1" s="1293"/>
      <c r="E1" s="1293"/>
      <c r="F1" s="1293"/>
      <c r="G1" s="560"/>
      <c r="H1" s="561"/>
      <c r="I1" s="117"/>
      <c r="J1" s="117"/>
      <c r="K1" s="117"/>
    </row>
    <row r="2" spans="1:11" ht="30.75" customHeight="1">
      <c r="A2" s="1346" t="s">
        <v>885</v>
      </c>
      <c r="B2" s="1347"/>
      <c r="C2" s="1295"/>
      <c r="D2" s="1295"/>
      <c r="E2" s="1295"/>
      <c r="F2" s="1295"/>
      <c r="G2" s="562"/>
      <c r="H2" s="563"/>
      <c r="I2" s="117"/>
      <c r="J2" s="117"/>
      <c r="K2" s="117"/>
    </row>
    <row r="3" spans="1:11" ht="15" thickBot="1">
      <c r="A3" s="1438" t="s">
        <v>969</v>
      </c>
      <c r="B3" s="1439"/>
      <c r="C3" s="1439"/>
      <c r="D3" s="1439"/>
      <c r="E3" s="1439"/>
      <c r="F3" s="1439"/>
      <c r="G3" s="1439"/>
      <c r="H3" s="1440"/>
    </row>
    <row r="4" spans="1:11" ht="25.5" customHeight="1">
      <c r="A4" s="1186" t="s">
        <v>1391</v>
      </c>
      <c r="B4" s="1187"/>
      <c r="C4" s="1187"/>
      <c r="D4" s="1187"/>
      <c r="E4" s="1187"/>
      <c r="F4" s="1187"/>
      <c r="G4" s="508"/>
      <c r="H4" s="558"/>
    </row>
    <row r="5" spans="1:11" ht="15.75" customHeight="1" thickBot="1">
      <c r="A5" s="1189" t="s">
        <v>673</v>
      </c>
      <c r="B5" s="1190"/>
      <c r="C5" s="1190"/>
      <c r="D5" s="1190"/>
      <c r="E5" s="1190"/>
      <c r="F5" s="1190"/>
      <c r="G5" s="576"/>
      <c r="H5" s="577"/>
    </row>
    <row r="6" spans="1:11" ht="15" customHeight="1" thickBot="1">
      <c r="A6" s="400" t="s">
        <v>1175</v>
      </c>
      <c r="B6" s="402"/>
      <c r="C6" s="632" t="str">
        <f>Obsah!C4</f>
        <v>(31/12/2017)</v>
      </c>
      <c r="D6" s="398"/>
      <c r="E6" s="398"/>
      <c r="F6" s="1430"/>
      <c r="G6" s="1430"/>
      <c r="H6" s="1431"/>
    </row>
    <row r="7" spans="1:11" ht="45" customHeight="1">
      <c r="A7" s="1432"/>
      <c r="B7" s="1433"/>
      <c r="C7" s="1433"/>
      <c r="D7" s="599" t="s">
        <v>892</v>
      </c>
      <c r="E7" s="599" t="s">
        <v>893</v>
      </c>
      <c r="F7" s="599" t="s">
        <v>894</v>
      </c>
      <c r="G7" s="599" t="s">
        <v>895</v>
      </c>
      <c r="H7" s="1436" t="s">
        <v>935</v>
      </c>
    </row>
    <row r="8" spans="1:11" ht="30" customHeight="1">
      <c r="A8" s="1434"/>
      <c r="B8" s="1435"/>
      <c r="C8" s="1435"/>
      <c r="D8" s="633" t="s">
        <v>891</v>
      </c>
      <c r="E8" s="633" t="s">
        <v>891</v>
      </c>
      <c r="F8" s="633" t="s">
        <v>891</v>
      </c>
      <c r="G8" s="633" t="s">
        <v>891</v>
      </c>
      <c r="H8" s="1437"/>
    </row>
    <row r="9" spans="1:11" ht="23.25" customHeight="1">
      <c r="A9" s="608">
        <v>1</v>
      </c>
      <c r="B9" s="1329" t="s">
        <v>334</v>
      </c>
      <c r="C9" s="1329"/>
      <c r="D9" s="628"/>
      <c r="E9" s="628"/>
      <c r="F9" s="628"/>
      <c r="G9" s="628"/>
      <c r="H9" s="634" t="s">
        <v>335</v>
      </c>
    </row>
    <row r="10" spans="1:11" ht="30" customHeight="1">
      <c r="A10" s="635"/>
      <c r="B10" s="1329" t="s">
        <v>336</v>
      </c>
      <c r="C10" s="1329"/>
      <c r="D10" s="628"/>
      <c r="E10" s="628"/>
      <c r="F10" s="628"/>
      <c r="G10" s="628"/>
      <c r="H10" s="634" t="s">
        <v>337</v>
      </c>
    </row>
    <row r="11" spans="1:11" ht="30" customHeight="1">
      <c r="A11" s="635"/>
      <c r="B11" s="1329" t="s">
        <v>338</v>
      </c>
      <c r="C11" s="1329"/>
      <c r="D11" s="628"/>
      <c r="E11" s="628"/>
      <c r="F11" s="628"/>
      <c r="G11" s="628"/>
      <c r="H11" s="634" t="s">
        <v>337</v>
      </c>
    </row>
    <row r="12" spans="1:11" ht="30" customHeight="1">
      <c r="A12" s="635"/>
      <c r="B12" s="1329" t="s">
        <v>339</v>
      </c>
      <c r="C12" s="1329"/>
      <c r="D12" s="628"/>
      <c r="E12" s="628"/>
      <c r="F12" s="628"/>
      <c r="G12" s="628"/>
      <c r="H12" s="634" t="s">
        <v>337</v>
      </c>
    </row>
    <row r="13" spans="1:11">
      <c r="A13" s="608">
        <v>2</v>
      </c>
      <c r="B13" s="1329" t="s">
        <v>340</v>
      </c>
      <c r="C13" s="1329"/>
      <c r="D13" s="628"/>
      <c r="E13" s="628"/>
      <c r="F13" s="628"/>
      <c r="G13" s="628"/>
      <c r="H13" s="634" t="s">
        <v>341</v>
      </c>
    </row>
    <row r="14" spans="1:11">
      <c r="A14" s="636">
        <v>3</v>
      </c>
      <c r="B14" s="1329" t="s">
        <v>342</v>
      </c>
      <c r="C14" s="1329"/>
      <c r="D14" s="628"/>
      <c r="E14" s="628"/>
      <c r="F14" s="628"/>
      <c r="G14" s="628"/>
      <c r="H14" s="634" t="s">
        <v>724</v>
      </c>
    </row>
    <row r="15" spans="1:11">
      <c r="A15" s="637" t="s">
        <v>329</v>
      </c>
      <c r="B15" s="1429" t="s">
        <v>594</v>
      </c>
      <c r="C15" s="1429"/>
      <c r="D15" s="638"/>
      <c r="E15" s="638"/>
      <c r="F15" s="638"/>
      <c r="G15" s="6"/>
      <c r="H15" s="627" t="s">
        <v>343</v>
      </c>
    </row>
    <row r="16" spans="1:11" ht="30" customHeight="1">
      <c r="A16" s="608">
        <v>4</v>
      </c>
      <c r="B16" s="1329" t="s">
        <v>344</v>
      </c>
      <c r="C16" s="1329"/>
      <c r="D16" s="628"/>
      <c r="E16" s="628"/>
      <c r="F16" s="628"/>
      <c r="G16" s="628"/>
      <c r="H16" s="634" t="s">
        <v>345</v>
      </c>
    </row>
    <row r="17" spans="1:8">
      <c r="A17" s="608">
        <v>5</v>
      </c>
      <c r="B17" s="1329" t="s">
        <v>346</v>
      </c>
      <c r="C17" s="1329"/>
      <c r="D17" s="628"/>
      <c r="E17" s="628"/>
      <c r="F17" s="628"/>
      <c r="G17" s="628"/>
      <c r="H17" s="634" t="s">
        <v>347</v>
      </c>
    </row>
    <row r="18" spans="1:8">
      <c r="A18" s="635" t="s">
        <v>330</v>
      </c>
      <c r="B18" s="1329" t="s">
        <v>348</v>
      </c>
      <c r="C18" s="1329"/>
      <c r="D18" s="628"/>
      <c r="E18" s="628"/>
      <c r="F18" s="628"/>
      <c r="G18" s="628"/>
      <c r="H18" s="634" t="s">
        <v>349</v>
      </c>
    </row>
    <row r="19" spans="1:8">
      <c r="A19" s="608">
        <v>6</v>
      </c>
      <c r="B19" s="1390" t="s">
        <v>350</v>
      </c>
      <c r="C19" s="1390"/>
      <c r="D19" s="639"/>
      <c r="E19" s="639"/>
      <c r="F19" s="639"/>
      <c r="G19" s="639"/>
      <c r="H19" s="634" t="s">
        <v>351</v>
      </c>
    </row>
    <row r="20" spans="1:8" ht="15" customHeight="1">
      <c r="A20" s="1391" t="s">
        <v>352</v>
      </c>
      <c r="B20" s="1392"/>
      <c r="C20" s="1392"/>
      <c r="D20" s="1392"/>
      <c r="E20" s="1392"/>
      <c r="F20" s="1392"/>
      <c r="G20" s="1392"/>
      <c r="H20" s="1393"/>
    </row>
    <row r="21" spans="1:8">
      <c r="A21" s="608">
        <v>7</v>
      </c>
      <c r="B21" s="1329" t="s">
        <v>353</v>
      </c>
      <c r="C21" s="1329"/>
      <c r="D21" s="628"/>
      <c r="E21" s="628"/>
      <c r="F21" s="628"/>
      <c r="G21" s="628"/>
      <c r="H21" s="634" t="s">
        <v>354</v>
      </c>
    </row>
    <row r="22" spans="1:8" ht="26.25" customHeight="1">
      <c r="A22" s="608">
        <v>8</v>
      </c>
      <c r="B22" s="1329" t="s">
        <v>355</v>
      </c>
      <c r="C22" s="1329"/>
      <c r="D22" s="628"/>
      <c r="E22" s="628"/>
      <c r="F22" s="628"/>
      <c r="G22" s="628"/>
      <c r="H22" s="634" t="s">
        <v>356</v>
      </c>
    </row>
    <row r="23" spans="1:8">
      <c r="A23" s="608">
        <v>9</v>
      </c>
      <c r="B23" s="1329" t="s">
        <v>357</v>
      </c>
      <c r="C23" s="1329"/>
      <c r="D23" s="628"/>
      <c r="E23" s="628"/>
      <c r="F23" s="628"/>
      <c r="G23" s="628"/>
      <c r="H23" s="634"/>
    </row>
    <row r="24" spans="1:8" ht="42.75" customHeight="1">
      <c r="A24" s="608">
        <v>10</v>
      </c>
      <c r="B24" s="1298" t="s">
        <v>358</v>
      </c>
      <c r="C24" s="1298"/>
      <c r="D24" s="601"/>
      <c r="E24" s="601"/>
      <c r="F24" s="601"/>
      <c r="G24" s="628"/>
      <c r="H24" s="634" t="s">
        <v>359</v>
      </c>
    </row>
    <row r="25" spans="1:8" ht="30.75" customHeight="1">
      <c r="A25" s="608">
        <v>11</v>
      </c>
      <c r="B25" s="1329" t="s">
        <v>360</v>
      </c>
      <c r="C25" s="1329"/>
      <c r="D25" s="628"/>
      <c r="E25" s="628"/>
      <c r="F25" s="628"/>
      <c r="G25" s="628"/>
      <c r="H25" s="634" t="s">
        <v>361</v>
      </c>
    </row>
    <row r="26" spans="1:8" ht="26.4">
      <c r="A26" s="608">
        <v>12</v>
      </c>
      <c r="B26" s="1329" t="s">
        <v>362</v>
      </c>
      <c r="C26" s="1329"/>
      <c r="D26" s="628"/>
      <c r="E26" s="628"/>
      <c r="F26" s="628"/>
      <c r="G26" s="628"/>
      <c r="H26" s="634" t="s">
        <v>363</v>
      </c>
    </row>
    <row r="27" spans="1:8">
      <c r="A27" s="608">
        <v>13</v>
      </c>
      <c r="B27" s="1329" t="s">
        <v>364</v>
      </c>
      <c r="C27" s="1329"/>
      <c r="D27" s="628"/>
      <c r="E27" s="628"/>
      <c r="F27" s="628"/>
      <c r="G27" s="628"/>
      <c r="H27" s="634" t="s">
        <v>365</v>
      </c>
    </row>
    <row r="28" spans="1:8" ht="24" customHeight="1">
      <c r="A28" s="608">
        <v>14</v>
      </c>
      <c r="B28" s="1329" t="s">
        <v>366</v>
      </c>
      <c r="C28" s="1329"/>
      <c r="D28" s="628"/>
      <c r="E28" s="628"/>
      <c r="F28" s="628"/>
      <c r="G28" s="628"/>
      <c r="H28" s="634" t="s">
        <v>367</v>
      </c>
    </row>
    <row r="29" spans="1:8" ht="26.25" customHeight="1">
      <c r="A29" s="608">
        <v>15</v>
      </c>
      <c r="B29" s="1329" t="s">
        <v>366</v>
      </c>
      <c r="C29" s="1329"/>
      <c r="D29" s="628"/>
      <c r="E29" s="628"/>
      <c r="F29" s="628"/>
      <c r="G29" s="628"/>
      <c r="H29" s="634" t="s">
        <v>368</v>
      </c>
    </row>
    <row r="30" spans="1:8" ht="27" customHeight="1">
      <c r="A30" s="608">
        <v>16</v>
      </c>
      <c r="B30" s="1329" t="s">
        <v>369</v>
      </c>
      <c r="C30" s="1329"/>
      <c r="D30" s="628"/>
      <c r="E30" s="628"/>
      <c r="F30" s="628"/>
      <c r="G30" s="628"/>
      <c r="H30" s="634" t="s">
        <v>370</v>
      </c>
    </row>
    <row r="31" spans="1:8" ht="39.75" customHeight="1">
      <c r="A31" s="608">
        <v>17</v>
      </c>
      <c r="B31" s="1329" t="s">
        <v>371</v>
      </c>
      <c r="C31" s="1329"/>
      <c r="D31" s="628"/>
      <c r="E31" s="628"/>
      <c r="F31" s="628"/>
      <c r="G31" s="628"/>
      <c r="H31" s="634" t="s">
        <v>372</v>
      </c>
    </row>
    <row r="32" spans="1:8" ht="39.6">
      <c r="A32" s="608">
        <v>18</v>
      </c>
      <c r="B32" s="1329" t="s">
        <v>373</v>
      </c>
      <c r="C32" s="1329"/>
      <c r="D32" s="628"/>
      <c r="E32" s="628"/>
      <c r="F32" s="628"/>
      <c r="G32" s="628"/>
      <c r="H32" s="634" t="s">
        <v>374</v>
      </c>
    </row>
    <row r="33" spans="1:8" ht="52.8">
      <c r="A33" s="608">
        <v>19</v>
      </c>
      <c r="B33" s="1329" t="s">
        <v>375</v>
      </c>
      <c r="C33" s="1329"/>
      <c r="D33" s="628"/>
      <c r="E33" s="628"/>
      <c r="F33" s="628"/>
      <c r="G33" s="628"/>
      <c r="H33" s="634" t="s">
        <v>376</v>
      </c>
    </row>
    <row r="34" spans="1:8">
      <c r="A34" s="608">
        <v>20</v>
      </c>
      <c r="B34" s="1329" t="s">
        <v>357</v>
      </c>
      <c r="C34" s="1329"/>
      <c r="D34" s="628"/>
      <c r="E34" s="628"/>
      <c r="F34" s="628"/>
      <c r="G34" s="628"/>
      <c r="H34" s="634"/>
    </row>
    <row r="35" spans="1:8" ht="30" customHeight="1">
      <c r="A35" s="635" t="s">
        <v>242</v>
      </c>
      <c r="B35" s="1329" t="s">
        <v>377</v>
      </c>
      <c r="C35" s="1329"/>
      <c r="D35" s="628"/>
      <c r="E35" s="628"/>
      <c r="F35" s="628"/>
      <c r="G35" s="628"/>
      <c r="H35" s="634" t="s">
        <v>378</v>
      </c>
    </row>
    <row r="36" spans="1:8" ht="26.4">
      <c r="A36" s="635" t="s">
        <v>243</v>
      </c>
      <c r="B36" s="1329" t="s">
        <v>379</v>
      </c>
      <c r="C36" s="1329"/>
      <c r="D36" s="628"/>
      <c r="E36" s="628"/>
      <c r="F36" s="628"/>
      <c r="G36" s="628"/>
      <c r="H36" s="634" t="s">
        <v>380</v>
      </c>
    </row>
    <row r="37" spans="1:8" ht="52.8">
      <c r="A37" s="635" t="s">
        <v>331</v>
      </c>
      <c r="B37" s="1329" t="s">
        <v>381</v>
      </c>
      <c r="C37" s="1329"/>
      <c r="D37" s="628"/>
      <c r="E37" s="628"/>
      <c r="F37" s="628"/>
      <c r="G37" s="628"/>
      <c r="H37" s="634" t="s">
        <v>382</v>
      </c>
    </row>
    <row r="38" spans="1:8" ht="26.4">
      <c r="A38" s="635" t="s">
        <v>332</v>
      </c>
      <c r="B38" s="1329" t="s">
        <v>383</v>
      </c>
      <c r="C38" s="1329"/>
      <c r="D38" s="628"/>
      <c r="E38" s="628"/>
      <c r="F38" s="628"/>
      <c r="G38" s="628"/>
      <c r="H38" s="634" t="s">
        <v>384</v>
      </c>
    </row>
    <row r="39" spans="1:8" ht="39.6">
      <c r="A39" s="608">
        <v>21</v>
      </c>
      <c r="B39" s="1329" t="s">
        <v>385</v>
      </c>
      <c r="C39" s="1329"/>
      <c r="D39" s="628"/>
      <c r="E39" s="628"/>
      <c r="F39" s="628"/>
      <c r="G39" s="628"/>
      <c r="H39" s="634" t="s">
        <v>386</v>
      </c>
    </row>
    <row r="40" spans="1:8">
      <c r="A40" s="608">
        <v>22</v>
      </c>
      <c r="B40" s="1329" t="s">
        <v>387</v>
      </c>
      <c r="C40" s="1329"/>
      <c r="D40" s="628"/>
      <c r="E40" s="628"/>
      <c r="F40" s="628"/>
      <c r="G40" s="628"/>
      <c r="H40" s="634" t="s">
        <v>388</v>
      </c>
    </row>
    <row r="41" spans="1:8" ht="26.4">
      <c r="A41" s="608">
        <v>23</v>
      </c>
      <c r="B41" s="1329" t="s">
        <v>389</v>
      </c>
      <c r="C41" s="1329"/>
      <c r="D41" s="628"/>
      <c r="E41" s="628"/>
      <c r="F41" s="628"/>
      <c r="G41" s="628"/>
      <c r="H41" s="634" t="s">
        <v>390</v>
      </c>
    </row>
    <row r="42" spans="1:8">
      <c r="A42" s="608">
        <v>24</v>
      </c>
      <c r="B42" s="1329" t="s">
        <v>357</v>
      </c>
      <c r="C42" s="1329"/>
      <c r="D42" s="628"/>
      <c r="E42" s="628"/>
      <c r="F42" s="628"/>
      <c r="G42" s="628"/>
      <c r="H42" s="634"/>
    </row>
    <row r="43" spans="1:8" ht="39.6">
      <c r="A43" s="608">
        <v>25</v>
      </c>
      <c r="B43" s="1329" t="s">
        <v>391</v>
      </c>
      <c r="C43" s="1329"/>
      <c r="D43" s="628"/>
      <c r="E43" s="628"/>
      <c r="F43" s="628"/>
      <c r="G43" s="628"/>
      <c r="H43" s="634" t="s">
        <v>386</v>
      </c>
    </row>
    <row r="44" spans="1:8">
      <c r="A44" s="608" t="s">
        <v>392</v>
      </c>
      <c r="B44" s="1329" t="s">
        <v>394</v>
      </c>
      <c r="C44" s="1329"/>
      <c r="D44" s="628"/>
      <c r="E44" s="628"/>
      <c r="F44" s="628"/>
      <c r="G44" s="628"/>
      <c r="H44" s="634" t="s">
        <v>395</v>
      </c>
    </row>
    <row r="45" spans="1:8">
      <c r="A45" s="608" t="s">
        <v>393</v>
      </c>
      <c r="B45" s="1329" t="s">
        <v>396</v>
      </c>
      <c r="C45" s="1329"/>
      <c r="D45" s="628"/>
      <c r="E45" s="628"/>
      <c r="F45" s="628"/>
      <c r="G45" s="628"/>
      <c r="H45" s="634" t="s">
        <v>397</v>
      </c>
    </row>
    <row r="46" spans="1:8" ht="28.5" customHeight="1">
      <c r="A46" s="608">
        <v>27</v>
      </c>
      <c r="B46" s="1329" t="s">
        <v>398</v>
      </c>
      <c r="C46" s="1329"/>
      <c r="D46" s="628"/>
      <c r="E46" s="628"/>
      <c r="F46" s="628"/>
      <c r="G46" s="628"/>
      <c r="H46" s="634" t="s">
        <v>399</v>
      </c>
    </row>
    <row r="47" spans="1:8" ht="26.4">
      <c r="A47" s="608">
        <v>28</v>
      </c>
      <c r="B47" s="1390" t="s">
        <v>400</v>
      </c>
      <c r="C47" s="1390"/>
      <c r="D47" s="639"/>
      <c r="E47" s="639"/>
      <c r="F47" s="639"/>
      <c r="G47" s="639"/>
      <c r="H47" s="634" t="s">
        <v>401</v>
      </c>
    </row>
    <row r="48" spans="1:8">
      <c r="A48" s="608">
        <v>29</v>
      </c>
      <c r="B48" s="1390" t="s">
        <v>402</v>
      </c>
      <c r="C48" s="1390"/>
      <c r="D48" s="639"/>
      <c r="E48" s="639"/>
      <c r="F48" s="639"/>
      <c r="G48" s="639"/>
      <c r="H48" s="634" t="s">
        <v>403</v>
      </c>
    </row>
    <row r="49" spans="1:8" ht="15" customHeight="1">
      <c r="A49" s="1399" t="s">
        <v>404</v>
      </c>
      <c r="B49" s="1400"/>
      <c r="C49" s="1400"/>
      <c r="D49" s="1400"/>
      <c r="E49" s="1400"/>
      <c r="F49" s="1400"/>
      <c r="G49" s="1400"/>
      <c r="H49" s="1401"/>
    </row>
    <row r="50" spans="1:8">
      <c r="A50" s="608">
        <v>30</v>
      </c>
      <c r="B50" s="1329" t="s">
        <v>334</v>
      </c>
      <c r="C50" s="1329"/>
      <c r="D50" s="628"/>
      <c r="E50" s="628"/>
      <c r="F50" s="628"/>
      <c r="G50" s="628"/>
      <c r="H50" s="634" t="s">
        <v>405</v>
      </c>
    </row>
    <row r="51" spans="1:8">
      <c r="A51" s="608">
        <v>31</v>
      </c>
      <c r="B51" s="1329" t="s">
        <v>406</v>
      </c>
      <c r="C51" s="1329"/>
      <c r="D51" s="628"/>
      <c r="E51" s="628"/>
      <c r="F51" s="628"/>
      <c r="G51" s="628"/>
      <c r="H51" s="634"/>
    </row>
    <row r="52" spans="1:8">
      <c r="A52" s="608">
        <v>32</v>
      </c>
      <c r="B52" s="1329" t="s">
        <v>407</v>
      </c>
      <c r="C52" s="1329"/>
      <c r="D52" s="628"/>
      <c r="E52" s="628"/>
      <c r="F52" s="628"/>
      <c r="G52" s="628"/>
      <c r="H52" s="634"/>
    </row>
    <row r="53" spans="1:8" ht="30" customHeight="1">
      <c r="A53" s="608">
        <v>33</v>
      </c>
      <c r="B53" s="1329" t="s">
        <v>408</v>
      </c>
      <c r="C53" s="1329"/>
      <c r="D53" s="628"/>
      <c r="E53" s="628"/>
      <c r="F53" s="628"/>
      <c r="G53" s="628"/>
      <c r="H53" s="634" t="s">
        <v>409</v>
      </c>
    </row>
    <row r="54" spans="1:8" ht="30" customHeight="1">
      <c r="A54" s="608">
        <v>34</v>
      </c>
      <c r="B54" s="1329" t="s">
        <v>410</v>
      </c>
      <c r="C54" s="1329"/>
      <c r="D54" s="628"/>
      <c r="E54" s="628"/>
      <c r="F54" s="628"/>
      <c r="G54" s="628"/>
      <c r="H54" s="634" t="s">
        <v>411</v>
      </c>
    </row>
    <row r="55" spans="1:8">
      <c r="A55" s="608">
        <v>35</v>
      </c>
      <c r="B55" s="1329" t="s">
        <v>412</v>
      </c>
      <c r="C55" s="1329"/>
      <c r="D55" s="628"/>
      <c r="E55" s="628"/>
      <c r="F55" s="628"/>
      <c r="G55" s="628"/>
      <c r="H55" s="559" t="s">
        <v>409</v>
      </c>
    </row>
    <row r="56" spans="1:8">
      <c r="A56" s="608">
        <v>36</v>
      </c>
      <c r="B56" s="1390" t="s">
        <v>413</v>
      </c>
      <c r="C56" s="1390"/>
      <c r="D56" s="639"/>
      <c r="E56" s="639"/>
      <c r="F56" s="639"/>
      <c r="G56" s="639"/>
      <c r="H56" s="634" t="s">
        <v>414</v>
      </c>
    </row>
    <row r="57" spans="1:8" ht="15" customHeight="1">
      <c r="A57" s="1391" t="s">
        <v>611</v>
      </c>
      <c r="B57" s="1392"/>
      <c r="C57" s="1392"/>
      <c r="D57" s="1392"/>
      <c r="E57" s="1392"/>
      <c r="F57" s="1392"/>
      <c r="G57" s="1392"/>
      <c r="H57" s="1393"/>
    </row>
    <row r="58" spans="1:8" ht="26.4">
      <c r="A58" s="608">
        <v>37</v>
      </c>
      <c r="B58" s="1329" t="s">
        <v>415</v>
      </c>
      <c r="C58" s="1329"/>
      <c r="D58" s="628"/>
      <c r="E58" s="628"/>
      <c r="F58" s="628"/>
      <c r="G58" s="628"/>
      <c r="H58" s="634" t="s">
        <v>416</v>
      </c>
    </row>
    <row r="59" spans="1:8" ht="39.75" customHeight="1">
      <c r="A59" s="608">
        <v>38</v>
      </c>
      <c r="B59" s="1329" t="s">
        <v>417</v>
      </c>
      <c r="C59" s="1329"/>
      <c r="D59" s="628"/>
      <c r="E59" s="628"/>
      <c r="F59" s="628"/>
      <c r="G59" s="628"/>
      <c r="H59" s="634" t="s">
        <v>418</v>
      </c>
    </row>
    <row r="60" spans="1:8" ht="45" customHeight="1">
      <c r="A60" s="608">
        <v>39</v>
      </c>
      <c r="B60" s="1329" t="s">
        <v>419</v>
      </c>
      <c r="C60" s="1329"/>
      <c r="D60" s="628"/>
      <c r="E60" s="628"/>
      <c r="F60" s="628"/>
      <c r="G60" s="628"/>
      <c r="H60" s="634" t="s">
        <v>420</v>
      </c>
    </row>
    <row r="61" spans="1:8" ht="37.5" customHeight="1">
      <c r="A61" s="608">
        <v>40</v>
      </c>
      <c r="B61" s="1329" t="s">
        <v>421</v>
      </c>
      <c r="C61" s="1329"/>
      <c r="D61" s="628"/>
      <c r="E61" s="628"/>
      <c r="F61" s="628"/>
      <c r="G61" s="628"/>
      <c r="H61" s="634" t="s">
        <v>422</v>
      </c>
    </row>
    <row r="62" spans="1:8">
      <c r="A62" s="608">
        <v>41</v>
      </c>
      <c r="B62" s="1329" t="s">
        <v>357</v>
      </c>
      <c r="C62" s="1329"/>
      <c r="D62" s="628"/>
      <c r="E62" s="628"/>
      <c r="F62" s="628"/>
      <c r="G62" s="628"/>
      <c r="H62" s="634"/>
    </row>
    <row r="63" spans="1:8" ht="26.25" customHeight="1">
      <c r="A63" s="608">
        <v>42</v>
      </c>
      <c r="B63" s="1329" t="s">
        <v>423</v>
      </c>
      <c r="C63" s="1329"/>
      <c r="D63" s="628"/>
      <c r="E63" s="628"/>
      <c r="F63" s="628"/>
      <c r="G63" s="628"/>
      <c r="H63" s="634" t="s">
        <v>424</v>
      </c>
    </row>
    <row r="64" spans="1:8">
      <c r="A64" s="608">
        <v>43</v>
      </c>
      <c r="B64" s="1390" t="s">
        <v>425</v>
      </c>
      <c r="C64" s="1390"/>
      <c r="D64" s="639"/>
      <c r="E64" s="639"/>
      <c r="F64" s="639"/>
      <c r="G64" s="639"/>
      <c r="H64" s="634" t="s">
        <v>426</v>
      </c>
    </row>
    <row r="65" spans="1:8">
      <c r="A65" s="608">
        <v>44</v>
      </c>
      <c r="B65" s="1390" t="s">
        <v>427</v>
      </c>
      <c r="C65" s="1390"/>
      <c r="D65" s="639"/>
      <c r="E65" s="639"/>
      <c r="F65" s="639"/>
      <c r="G65" s="639"/>
      <c r="H65" s="634" t="s">
        <v>428</v>
      </c>
    </row>
    <row r="66" spans="1:8">
      <c r="A66" s="608">
        <v>45</v>
      </c>
      <c r="B66" s="1390" t="s">
        <v>429</v>
      </c>
      <c r="C66" s="1390"/>
      <c r="D66" s="639"/>
      <c r="E66" s="639"/>
      <c r="F66" s="639"/>
      <c r="G66" s="639"/>
      <c r="H66" s="634" t="s">
        <v>430</v>
      </c>
    </row>
    <row r="67" spans="1:8" ht="15" customHeight="1">
      <c r="A67" s="1391" t="s">
        <v>431</v>
      </c>
      <c r="B67" s="1392"/>
      <c r="C67" s="1392"/>
      <c r="D67" s="1392"/>
      <c r="E67" s="1392"/>
      <c r="F67" s="1392"/>
      <c r="G67" s="1392"/>
      <c r="H67" s="1393"/>
    </row>
    <row r="68" spans="1:8">
      <c r="A68" s="608">
        <v>46</v>
      </c>
      <c r="B68" s="1329" t="s">
        <v>334</v>
      </c>
      <c r="C68" s="1329"/>
      <c r="D68" s="628"/>
      <c r="E68" s="628"/>
      <c r="F68" s="628"/>
      <c r="G68" s="628"/>
      <c r="H68" s="634" t="s">
        <v>432</v>
      </c>
    </row>
    <row r="69" spans="1:8" ht="30" customHeight="1">
      <c r="A69" s="608">
        <v>47</v>
      </c>
      <c r="B69" s="1329" t="s">
        <v>433</v>
      </c>
      <c r="C69" s="1329"/>
      <c r="D69" s="628"/>
      <c r="E69" s="628"/>
      <c r="F69" s="628"/>
      <c r="G69" s="628"/>
      <c r="H69" s="634" t="s">
        <v>434</v>
      </c>
    </row>
    <row r="70" spans="1:8" ht="39" customHeight="1">
      <c r="A70" s="608">
        <v>48</v>
      </c>
      <c r="B70" s="1329" t="s">
        <v>435</v>
      </c>
      <c r="C70" s="1329"/>
      <c r="D70" s="628"/>
      <c r="E70" s="628"/>
      <c r="F70" s="628"/>
      <c r="G70" s="628"/>
      <c r="H70" s="634" t="s">
        <v>436</v>
      </c>
    </row>
    <row r="71" spans="1:8">
      <c r="A71" s="608">
        <v>49</v>
      </c>
      <c r="B71" s="1329" t="s">
        <v>412</v>
      </c>
      <c r="C71" s="1329"/>
      <c r="D71" s="628"/>
      <c r="E71" s="628"/>
      <c r="F71" s="628"/>
      <c r="G71" s="628"/>
      <c r="H71" s="634" t="s">
        <v>434</v>
      </c>
    </row>
    <row r="72" spans="1:8">
      <c r="A72" s="608">
        <v>50</v>
      </c>
      <c r="B72" s="1329" t="s">
        <v>437</v>
      </c>
      <c r="C72" s="1329"/>
      <c r="D72" s="628"/>
      <c r="E72" s="628"/>
      <c r="F72" s="628"/>
      <c r="G72" s="628"/>
      <c r="H72" s="634" t="s">
        <v>438</v>
      </c>
    </row>
    <row r="73" spans="1:8">
      <c r="A73" s="608">
        <v>51</v>
      </c>
      <c r="B73" s="1390" t="s">
        <v>439</v>
      </c>
      <c r="C73" s="1390"/>
      <c r="D73" s="639"/>
      <c r="E73" s="639"/>
      <c r="F73" s="639"/>
      <c r="G73" s="639"/>
      <c r="H73" s="634"/>
    </row>
    <row r="74" spans="1:8" ht="15" customHeight="1">
      <c r="A74" s="1391" t="s">
        <v>440</v>
      </c>
      <c r="B74" s="1392"/>
      <c r="C74" s="1392"/>
      <c r="D74" s="1392"/>
      <c r="E74" s="1392"/>
      <c r="F74" s="1392"/>
      <c r="G74" s="1392"/>
      <c r="H74" s="1393"/>
    </row>
    <row r="75" spans="1:8" ht="26.4">
      <c r="A75" s="608">
        <v>52</v>
      </c>
      <c r="B75" s="1329" t="s">
        <v>441</v>
      </c>
      <c r="C75" s="1329"/>
      <c r="D75" s="628"/>
      <c r="E75" s="628"/>
      <c r="F75" s="628"/>
      <c r="G75" s="628"/>
      <c r="H75" s="634" t="s">
        <v>442</v>
      </c>
    </row>
    <row r="76" spans="1:8" ht="38.25" customHeight="1">
      <c r="A76" s="608">
        <v>53</v>
      </c>
      <c r="B76" s="1329" t="s">
        <v>443</v>
      </c>
      <c r="C76" s="1329"/>
      <c r="D76" s="628"/>
      <c r="E76" s="628"/>
      <c r="F76" s="628"/>
      <c r="G76" s="628"/>
      <c r="H76" s="634" t="s">
        <v>444</v>
      </c>
    </row>
    <row r="77" spans="1:8" ht="45" customHeight="1">
      <c r="A77" s="608">
        <v>54</v>
      </c>
      <c r="B77" s="1329" t="s">
        <v>445</v>
      </c>
      <c r="C77" s="1329"/>
      <c r="D77" s="628"/>
      <c r="E77" s="628"/>
      <c r="F77" s="628"/>
      <c r="G77" s="628"/>
      <c r="H77" s="634" t="s">
        <v>446</v>
      </c>
    </row>
    <row r="78" spans="1:8" ht="40.5" customHeight="1">
      <c r="A78" s="608">
        <v>55</v>
      </c>
      <c r="B78" s="1329" t="s">
        <v>447</v>
      </c>
      <c r="C78" s="1329"/>
      <c r="D78" s="628"/>
      <c r="E78" s="628"/>
      <c r="F78" s="628"/>
      <c r="G78" s="628"/>
      <c r="H78" s="634" t="s">
        <v>448</v>
      </c>
    </row>
    <row r="79" spans="1:8">
      <c r="A79" s="608">
        <v>56</v>
      </c>
      <c r="B79" s="1329" t="s">
        <v>357</v>
      </c>
      <c r="C79" s="1329"/>
      <c r="D79" s="628"/>
      <c r="E79" s="628"/>
      <c r="F79" s="628"/>
      <c r="G79" s="628"/>
      <c r="H79" s="634"/>
    </row>
    <row r="80" spans="1:8">
      <c r="A80" s="608">
        <v>57</v>
      </c>
      <c r="B80" s="1390" t="s">
        <v>449</v>
      </c>
      <c r="C80" s="1390"/>
      <c r="D80" s="639"/>
      <c r="E80" s="639"/>
      <c r="F80" s="639"/>
      <c r="G80" s="639"/>
      <c r="H80" s="634" t="s">
        <v>450</v>
      </c>
    </row>
    <row r="81" spans="1:8">
      <c r="A81" s="608">
        <v>58</v>
      </c>
      <c r="B81" s="1390" t="s">
        <v>451</v>
      </c>
      <c r="C81" s="1390"/>
      <c r="D81" s="639"/>
      <c r="E81" s="639"/>
      <c r="F81" s="639"/>
      <c r="G81" s="639"/>
      <c r="H81" s="634" t="s">
        <v>452</v>
      </c>
    </row>
    <row r="82" spans="1:8">
      <c r="A82" s="608">
        <v>59</v>
      </c>
      <c r="B82" s="1390" t="s">
        <v>453</v>
      </c>
      <c r="C82" s="1390"/>
      <c r="D82" s="639"/>
      <c r="E82" s="639"/>
      <c r="F82" s="639"/>
      <c r="G82" s="639"/>
      <c r="H82" s="634" t="s">
        <v>454</v>
      </c>
    </row>
    <row r="83" spans="1:8">
      <c r="A83" s="608">
        <v>60</v>
      </c>
      <c r="B83" s="1390" t="s">
        <v>455</v>
      </c>
      <c r="C83" s="1390"/>
      <c r="D83" s="639"/>
      <c r="E83" s="639"/>
      <c r="F83" s="639"/>
      <c r="G83" s="639"/>
      <c r="H83" s="634"/>
    </row>
    <row r="84" spans="1:8" ht="15" customHeight="1">
      <c r="A84" s="1391" t="s">
        <v>456</v>
      </c>
      <c r="B84" s="1392"/>
      <c r="C84" s="1392"/>
      <c r="D84" s="1392"/>
      <c r="E84" s="1392"/>
      <c r="F84" s="1392"/>
      <c r="G84" s="1392"/>
      <c r="H84" s="1393"/>
    </row>
    <row r="85" spans="1:8">
      <c r="A85" s="608">
        <v>61</v>
      </c>
      <c r="B85" s="1390" t="s">
        <v>457</v>
      </c>
      <c r="C85" s="1390"/>
      <c r="D85" s="639"/>
      <c r="E85" s="639"/>
      <c r="F85" s="639"/>
      <c r="G85" s="639"/>
      <c r="H85" s="634" t="s">
        <v>458</v>
      </c>
    </row>
    <row r="86" spans="1:8">
      <c r="A86" s="608">
        <v>62</v>
      </c>
      <c r="B86" s="1390" t="s">
        <v>459</v>
      </c>
      <c r="C86" s="1390"/>
      <c r="D86" s="639"/>
      <c r="E86" s="639"/>
      <c r="F86" s="639"/>
      <c r="G86" s="639"/>
      <c r="H86" s="634" t="s">
        <v>460</v>
      </c>
    </row>
    <row r="87" spans="1:8">
      <c r="A87" s="608">
        <v>63</v>
      </c>
      <c r="B87" s="1390" t="s">
        <v>461</v>
      </c>
      <c r="C87" s="1390"/>
      <c r="D87" s="639"/>
      <c r="E87" s="639"/>
      <c r="F87" s="639"/>
      <c r="G87" s="639"/>
      <c r="H87" s="634" t="s">
        <v>462</v>
      </c>
    </row>
    <row r="88" spans="1:8" ht="39.6">
      <c r="A88" s="608">
        <v>64</v>
      </c>
      <c r="B88" s="1390" t="s">
        <v>463</v>
      </c>
      <c r="C88" s="1390"/>
      <c r="D88" s="639"/>
      <c r="E88" s="639"/>
      <c r="F88" s="639"/>
      <c r="G88" s="639"/>
      <c r="H88" s="634" t="s">
        <v>464</v>
      </c>
    </row>
    <row r="89" spans="1:8">
      <c r="A89" s="608">
        <v>65</v>
      </c>
      <c r="B89" s="1390" t="s">
        <v>465</v>
      </c>
      <c r="C89" s="1390"/>
      <c r="D89" s="639"/>
      <c r="E89" s="639"/>
      <c r="F89" s="639"/>
      <c r="G89" s="639"/>
      <c r="H89" s="634"/>
    </row>
    <row r="90" spans="1:8">
      <c r="A90" s="608">
        <v>66</v>
      </c>
      <c r="B90" s="1390" t="s">
        <v>466</v>
      </c>
      <c r="C90" s="1390"/>
      <c r="D90" s="639"/>
      <c r="E90" s="639"/>
      <c r="F90" s="639"/>
      <c r="G90" s="639"/>
      <c r="H90" s="634"/>
    </row>
    <row r="91" spans="1:8">
      <c r="A91" s="608">
        <v>67</v>
      </c>
      <c r="B91" s="1390" t="s">
        <v>467</v>
      </c>
      <c r="C91" s="1390"/>
      <c r="D91" s="639"/>
      <c r="E91" s="639"/>
      <c r="F91" s="639"/>
      <c r="G91" s="639"/>
      <c r="H91" s="634"/>
    </row>
    <row r="92" spans="1:8" ht="25.5" customHeight="1">
      <c r="A92" s="635" t="s">
        <v>333</v>
      </c>
      <c r="B92" s="1390" t="s">
        <v>468</v>
      </c>
      <c r="C92" s="1390"/>
      <c r="D92" s="639"/>
      <c r="E92" s="639"/>
      <c r="F92" s="639"/>
      <c r="G92" s="639"/>
      <c r="H92" s="634"/>
    </row>
    <row r="93" spans="1:8" ht="26.4">
      <c r="A93" s="608">
        <v>68</v>
      </c>
      <c r="B93" s="1390" t="s">
        <v>469</v>
      </c>
      <c r="C93" s="1390"/>
      <c r="D93" s="639"/>
      <c r="E93" s="639"/>
      <c r="F93" s="639"/>
      <c r="G93" s="639"/>
      <c r="H93" s="634" t="s">
        <v>470</v>
      </c>
    </row>
    <row r="94" spans="1:8">
      <c r="A94" s="608">
        <v>69</v>
      </c>
      <c r="B94" s="1329" t="s">
        <v>471</v>
      </c>
      <c r="C94" s="1329"/>
      <c r="D94" s="628"/>
      <c r="E94" s="628"/>
      <c r="F94" s="628"/>
      <c r="G94" s="628"/>
      <c r="H94" s="634"/>
    </row>
    <row r="95" spans="1:8">
      <c r="A95" s="608">
        <v>70</v>
      </c>
      <c r="B95" s="1329" t="s">
        <v>471</v>
      </c>
      <c r="C95" s="1329"/>
      <c r="D95" s="628"/>
      <c r="E95" s="628"/>
      <c r="F95" s="628"/>
      <c r="G95" s="628"/>
      <c r="H95" s="634"/>
    </row>
    <row r="96" spans="1:8">
      <c r="A96" s="608">
        <v>71</v>
      </c>
      <c r="B96" s="1329" t="s">
        <v>472</v>
      </c>
      <c r="C96" s="1329"/>
      <c r="D96" s="628"/>
      <c r="E96" s="628"/>
      <c r="F96" s="628"/>
      <c r="G96" s="628"/>
      <c r="H96" s="634"/>
    </row>
    <row r="97" spans="1:8" ht="15" customHeight="1">
      <c r="A97" s="1391" t="s">
        <v>473</v>
      </c>
      <c r="B97" s="1392"/>
      <c r="C97" s="1392"/>
      <c r="D97" s="1392"/>
      <c r="E97" s="1392"/>
      <c r="F97" s="1392"/>
      <c r="G97" s="1392"/>
      <c r="H97" s="1393"/>
    </row>
    <row r="98" spans="1:8" ht="52.8">
      <c r="A98" s="608">
        <v>72</v>
      </c>
      <c r="B98" s="1329" t="s">
        <v>474</v>
      </c>
      <c r="C98" s="1329"/>
      <c r="D98" s="628"/>
      <c r="E98" s="628"/>
      <c r="F98" s="628"/>
      <c r="G98" s="628"/>
      <c r="H98" s="634" t="s">
        <v>475</v>
      </c>
    </row>
    <row r="99" spans="1:8" ht="26.4">
      <c r="A99" s="608">
        <v>73</v>
      </c>
      <c r="B99" s="1329" t="s">
        <v>476</v>
      </c>
      <c r="C99" s="1329"/>
      <c r="D99" s="628"/>
      <c r="E99" s="628"/>
      <c r="F99" s="628"/>
      <c r="G99" s="628"/>
      <c r="H99" s="634" t="s">
        <v>477</v>
      </c>
    </row>
    <row r="100" spans="1:8">
      <c r="A100" s="608">
        <v>74</v>
      </c>
      <c r="B100" s="1329" t="s">
        <v>357</v>
      </c>
      <c r="C100" s="1329"/>
      <c r="D100" s="628"/>
      <c r="E100" s="628"/>
      <c r="F100" s="628"/>
      <c r="G100" s="628"/>
      <c r="H100" s="634"/>
    </row>
    <row r="101" spans="1:8" ht="26.4">
      <c r="A101" s="608">
        <v>75</v>
      </c>
      <c r="B101" s="1329" t="s">
        <v>478</v>
      </c>
      <c r="C101" s="1329"/>
      <c r="D101" s="628"/>
      <c r="E101" s="628"/>
      <c r="F101" s="628"/>
      <c r="G101" s="628"/>
      <c r="H101" s="634" t="s">
        <v>479</v>
      </c>
    </row>
    <row r="102" spans="1:8" ht="15" customHeight="1">
      <c r="A102" s="1391" t="s">
        <v>480</v>
      </c>
      <c r="B102" s="1392"/>
      <c r="C102" s="1392"/>
      <c r="D102" s="1392"/>
      <c r="E102" s="1392"/>
      <c r="F102" s="1392"/>
      <c r="G102" s="1392"/>
      <c r="H102" s="1393"/>
    </row>
    <row r="103" spans="1:8" ht="30" customHeight="1">
      <c r="A103" s="608">
        <v>76</v>
      </c>
      <c r="B103" s="1329" t="s">
        <v>481</v>
      </c>
      <c r="C103" s="1329"/>
      <c r="D103" s="628"/>
      <c r="E103" s="628"/>
      <c r="F103" s="628"/>
      <c r="G103" s="628"/>
      <c r="H103" s="634" t="s">
        <v>482</v>
      </c>
    </row>
    <row r="104" spans="1:8">
      <c r="A104" s="608">
        <v>77</v>
      </c>
      <c r="B104" s="1329" t="s">
        <v>483</v>
      </c>
      <c r="C104" s="1329"/>
      <c r="D104" s="628"/>
      <c r="E104" s="628"/>
      <c r="F104" s="628"/>
      <c r="G104" s="628"/>
      <c r="H104" s="634" t="s">
        <v>482</v>
      </c>
    </row>
    <row r="105" spans="1:8" ht="30" customHeight="1">
      <c r="A105" s="608">
        <v>78</v>
      </c>
      <c r="B105" s="1329" t="s">
        <v>484</v>
      </c>
      <c r="C105" s="1329"/>
      <c r="D105" s="628"/>
      <c r="E105" s="628"/>
      <c r="F105" s="628"/>
      <c r="G105" s="628"/>
      <c r="H105" s="634" t="s">
        <v>482</v>
      </c>
    </row>
    <row r="106" spans="1:8" ht="23.25" customHeight="1">
      <c r="A106" s="608">
        <v>79</v>
      </c>
      <c r="B106" s="1329" t="s">
        <v>485</v>
      </c>
      <c r="C106" s="1329"/>
      <c r="D106" s="628"/>
      <c r="E106" s="628"/>
      <c r="F106" s="628"/>
      <c r="G106" s="628"/>
      <c r="H106" s="559" t="s">
        <v>482</v>
      </c>
    </row>
    <row r="107" spans="1:8" ht="15" customHeight="1">
      <c r="A107" s="1391" t="s">
        <v>486</v>
      </c>
      <c r="B107" s="1392"/>
      <c r="C107" s="1392"/>
      <c r="D107" s="1392"/>
      <c r="E107" s="1392"/>
      <c r="F107" s="1392"/>
      <c r="G107" s="1392"/>
      <c r="H107" s="1393"/>
    </row>
    <row r="108" spans="1:8" ht="30" customHeight="1">
      <c r="A108" s="608">
        <v>80</v>
      </c>
      <c r="B108" s="1329" t="s">
        <v>487</v>
      </c>
      <c r="C108" s="1329"/>
      <c r="D108" s="628"/>
      <c r="E108" s="628"/>
      <c r="F108" s="628"/>
      <c r="G108" s="628"/>
      <c r="H108" s="634" t="s">
        <v>488</v>
      </c>
    </row>
    <row r="109" spans="1:8" ht="30" customHeight="1">
      <c r="A109" s="608">
        <v>81</v>
      </c>
      <c r="B109" s="1329" t="s">
        <v>489</v>
      </c>
      <c r="C109" s="1329"/>
      <c r="D109" s="628"/>
      <c r="E109" s="628"/>
      <c r="F109" s="628"/>
      <c r="G109" s="628"/>
      <c r="H109" s="634" t="s">
        <v>488</v>
      </c>
    </row>
    <row r="110" spans="1:8" ht="30" customHeight="1">
      <c r="A110" s="608">
        <v>82</v>
      </c>
      <c r="B110" s="1329" t="s">
        <v>490</v>
      </c>
      <c r="C110" s="1329"/>
      <c r="D110" s="628"/>
      <c r="E110" s="628"/>
      <c r="F110" s="628"/>
      <c r="G110" s="628"/>
      <c r="H110" s="634" t="s">
        <v>491</v>
      </c>
    </row>
    <row r="111" spans="1:8" ht="30" customHeight="1">
      <c r="A111" s="608">
        <v>83</v>
      </c>
      <c r="B111" s="1329" t="s">
        <v>492</v>
      </c>
      <c r="C111" s="1329"/>
      <c r="D111" s="628"/>
      <c r="E111" s="628"/>
      <c r="F111" s="628"/>
      <c r="G111" s="628"/>
      <c r="H111" s="634" t="s">
        <v>491</v>
      </c>
    </row>
    <row r="112" spans="1:8" ht="30" customHeight="1">
      <c r="A112" s="608">
        <v>84</v>
      </c>
      <c r="B112" s="1329" t="s">
        <v>493</v>
      </c>
      <c r="C112" s="1329"/>
      <c r="D112" s="628"/>
      <c r="E112" s="628"/>
      <c r="F112" s="628"/>
      <c r="G112" s="628"/>
      <c r="H112" s="634" t="s">
        <v>494</v>
      </c>
    </row>
    <row r="113" spans="1:8" ht="30" customHeight="1" thickBot="1">
      <c r="A113" s="640">
        <v>85</v>
      </c>
      <c r="B113" s="1359" t="s">
        <v>495</v>
      </c>
      <c r="C113" s="1359"/>
      <c r="D113" s="641"/>
      <c r="E113" s="641"/>
      <c r="F113" s="641"/>
      <c r="G113" s="641"/>
      <c r="H113" s="642" t="s">
        <v>494</v>
      </c>
    </row>
    <row r="114" spans="1:8" ht="15" thickBot="1">
      <c r="A114" s="643"/>
      <c r="B114" s="643"/>
      <c r="C114" s="643"/>
      <c r="D114" s="643"/>
      <c r="E114" s="643"/>
      <c r="F114" s="643"/>
    </row>
    <row r="115" spans="1:8" ht="15" customHeight="1">
      <c r="A115" s="1427" t="s">
        <v>496</v>
      </c>
      <c r="B115" s="1428"/>
      <c r="C115" s="1428"/>
      <c r="D115" s="1428"/>
      <c r="E115" s="1428"/>
      <c r="F115" s="1428"/>
    </row>
    <row r="116" spans="1:8" ht="15" customHeight="1">
      <c r="A116" s="1426" t="s">
        <v>497</v>
      </c>
      <c r="B116" s="1379"/>
      <c r="C116" s="1379"/>
      <c r="D116" s="1379"/>
      <c r="E116" s="1379"/>
      <c r="F116" s="1379"/>
    </row>
    <row r="117" spans="1:8" ht="27.75" customHeight="1">
      <c r="A117" s="608">
        <v>1</v>
      </c>
      <c r="B117" s="1368" t="s">
        <v>917</v>
      </c>
      <c r="C117" s="1369"/>
      <c r="D117" s="1369"/>
      <c r="E117" s="1369"/>
      <c r="F117" s="1369"/>
    </row>
    <row r="118" spans="1:8" ht="31.5" customHeight="1">
      <c r="A118" s="608">
        <v>2</v>
      </c>
      <c r="B118" s="1368" t="s">
        <v>498</v>
      </c>
      <c r="C118" s="1369"/>
      <c r="D118" s="1369"/>
      <c r="E118" s="1369"/>
      <c r="F118" s="1369"/>
    </row>
    <row r="119" spans="1:8">
      <c r="A119" s="608">
        <v>3</v>
      </c>
      <c r="B119" s="1368" t="s">
        <v>499</v>
      </c>
      <c r="C119" s="1369"/>
      <c r="D119" s="1369"/>
      <c r="E119" s="1369"/>
      <c r="F119" s="1369"/>
    </row>
    <row r="120" spans="1:8">
      <c r="A120" s="609" t="s">
        <v>329</v>
      </c>
      <c r="B120" s="1368" t="s">
        <v>500</v>
      </c>
      <c r="C120" s="1369"/>
      <c r="D120" s="1369"/>
      <c r="E120" s="1369"/>
      <c r="F120" s="1369"/>
    </row>
    <row r="121" spans="1:8" ht="26.25" customHeight="1">
      <c r="A121" s="608">
        <v>4</v>
      </c>
      <c r="B121" s="1368" t="s">
        <v>501</v>
      </c>
      <c r="C121" s="1369"/>
      <c r="D121" s="1369"/>
      <c r="E121" s="1369"/>
      <c r="F121" s="1369"/>
    </row>
    <row r="122" spans="1:8" ht="15" customHeight="1">
      <c r="A122" s="608">
        <v>5</v>
      </c>
      <c r="B122" s="1368" t="s">
        <v>502</v>
      </c>
      <c r="C122" s="1369"/>
      <c r="D122" s="1369"/>
      <c r="E122" s="1369"/>
      <c r="F122" s="1369"/>
    </row>
    <row r="123" spans="1:8" ht="15" customHeight="1">
      <c r="A123" s="609" t="s">
        <v>330</v>
      </c>
      <c r="B123" s="1368" t="s">
        <v>503</v>
      </c>
      <c r="C123" s="1369"/>
      <c r="D123" s="1369"/>
      <c r="E123" s="1369"/>
      <c r="F123" s="1369"/>
    </row>
    <row r="124" spans="1:8" ht="15" customHeight="1">
      <c r="A124" s="608">
        <v>6</v>
      </c>
      <c r="B124" s="1368" t="s">
        <v>504</v>
      </c>
      <c r="C124" s="1369"/>
      <c r="D124" s="1369"/>
      <c r="E124" s="1369"/>
      <c r="F124" s="1369"/>
    </row>
    <row r="125" spans="1:8" ht="15" customHeight="1">
      <c r="A125" s="608">
        <v>7</v>
      </c>
      <c r="B125" s="1368" t="s">
        <v>505</v>
      </c>
      <c r="C125" s="1369"/>
      <c r="D125" s="1369"/>
      <c r="E125" s="1369"/>
      <c r="F125" s="1369"/>
    </row>
    <row r="126" spans="1:8" ht="15" customHeight="1">
      <c r="A126" s="608">
        <v>8</v>
      </c>
      <c r="B126" s="1368" t="s">
        <v>506</v>
      </c>
      <c r="C126" s="1369"/>
      <c r="D126" s="1369"/>
      <c r="E126" s="1369"/>
      <c r="F126" s="1369"/>
    </row>
    <row r="127" spans="1:8" ht="15" customHeight="1">
      <c r="A127" s="608">
        <v>9</v>
      </c>
      <c r="B127" s="1368" t="s">
        <v>507</v>
      </c>
      <c r="C127" s="1369"/>
      <c r="D127" s="1369"/>
      <c r="E127" s="1369"/>
      <c r="F127" s="1369"/>
    </row>
    <row r="128" spans="1:8" ht="39.75" customHeight="1">
      <c r="A128" s="608">
        <v>10</v>
      </c>
      <c r="B128" s="1368" t="s">
        <v>508</v>
      </c>
      <c r="C128" s="1369"/>
      <c r="D128" s="1369"/>
      <c r="E128" s="1369"/>
      <c r="F128" s="1369"/>
    </row>
    <row r="129" spans="1:6" ht="29.25" customHeight="1">
      <c r="A129" s="608">
        <v>11</v>
      </c>
      <c r="B129" s="1368" t="s">
        <v>509</v>
      </c>
      <c r="C129" s="1369"/>
      <c r="D129" s="1369"/>
      <c r="E129" s="1369"/>
      <c r="F129" s="1369"/>
    </row>
    <row r="130" spans="1:6" ht="15" customHeight="1">
      <c r="A130" s="608">
        <v>12</v>
      </c>
      <c r="B130" s="1368" t="s">
        <v>510</v>
      </c>
      <c r="C130" s="1369"/>
      <c r="D130" s="1369"/>
      <c r="E130" s="1369"/>
      <c r="F130" s="1369"/>
    </row>
    <row r="131" spans="1:6" ht="15" customHeight="1">
      <c r="A131" s="608">
        <v>13</v>
      </c>
      <c r="B131" s="1368" t="s">
        <v>511</v>
      </c>
      <c r="C131" s="1369"/>
      <c r="D131" s="1369"/>
      <c r="E131" s="1369"/>
      <c r="F131" s="1369"/>
    </row>
    <row r="132" spans="1:6" ht="27.75" customHeight="1">
      <c r="A132" s="608">
        <v>14</v>
      </c>
      <c r="B132" s="1368" t="s">
        <v>512</v>
      </c>
      <c r="C132" s="1369"/>
      <c r="D132" s="1369"/>
      <c r="E132" s="1369"/>
      <c r="F132" s="1369"/>
    </row>
    <row r="133" spans="1:6" ht="15" customHeight="1">
      <c r="A133" s="608">
        <v>15</v>
      </c>
      <c r="B133" s="1368" t="s">
        <v>513</v>
      </c>
      <c r="C133" s="1369"/>
      <c r="D133" s="1369"/>
      <c r="E133" s="1369"/>
      <c r="F133" s="1369"/>
    </row>
    <row r="134" spans="1:6" ht="24.75" customHeight="1">
      <c r="A134" s="608">
        <v>16</v>
      </c>
      <c r="B134" s="1368" t="s">
        <v>514</v>
      </c>
      <c r="C134" s="1369"/>
      <c r="D134" s="1369"/>
      <c r="E134" s="1369"/>
      <c r="F134" s="1369"/>
    </row>
    <row r="135" spans="1:6" ht="37.5" customHeight="1">
      <c r="A135" s="608">
        <v>17</v>
      </c>
      <c r="B135" s="1368" t="s">
        <v>515</v>
      </c>
      <c r="C135" s="1369"/>
      <c r="D135" s="1369"/>
      <c r="E135" s="1369"/>
      <c r="F135" s="1369"/>
    </row>
    <row r="136" spans="1:6" ht="39.75" customHeight="1">
      <c r="A136" s="608">
        <v>18</v>
      </c>
      <c r="B136" s="1368" t="s">
        <v>516</v>
      </c>
      <c r="C136" s="1369"/>
      <c r="D136" s="1369"/>
      <c r="E136" s="1369"/>
      <c r="F136" s="1369"/>
    </row>
    <row r="137" spans="1:6" ht="39.75" customHeight="1">
      <c r="A137" s="608">
        <v>19</v>
      </c>
      <c r="B137" s="1368" t="s">
        <v>517</v>
      </c>
      <c r="C137" s="1369"/>
      <c r="D137" s="1369"/>
      <c r="E137" s="1369"/>
      <c r="F137" s="1369"/>
    </row>
    <row r="138" spans="1:6" ht="15" customHeight="1">
      <c r="A138" s="608">
        <v>20</v>
      </c>
      <c r="B138" s="1368" t="s">
        <v>507</v>
      </c>
      <c r="C138" s="1369"/>
      <c r="D138" s="1369"/>
      <c r="E138" s="1369"/>
      <c r="F138" s="1369"/>
    </row>
    <row r="139" spans="1:6" ht="27" customHeight="1">
      <c r="A139" s="609" t="s">
        <v>242</v>
      </c>
      <c r="B139" s="1368" t="s">
        <v>518</v>
      </c>
      <c r="C139" s="1369"/>
      <c r="D139" s="1369"/>
      <c r="E139" s="1369"/>
      <c r="F139" s="1369"/>
    </row>
    <row r="140" spans="1:6" ht="27" customHeight="1">
      <c r="A140" s="609" t="s">
        <v>243</v>
      </c>
      <c r="B140" s="1368" t="s">
        <v>519</v>
      </c>
      <c r="C140" s="1369"/>
      <c r="D140" s="1369"/>
      <c r="E140" s="1369"/>
      <c r="F140" s="1369"/>
    </row>
    <row r="141" spans="1:6" ht="27" customHeight="1">
      <c r="A141" s="609" t="s">
        <v>331</v>
      </c>
      <c r="B141" s="1368" t="s">
        <v>520</v>
      </c>
      <c r="C141" s="1369"/>
      <c r="D141" s="1369"/>
      <c r="E141" s="1369"/>
      <c r="F141" s="1369"/>
    </row>
    <row r="142" spans="1:6" ht="23.25" customHeight="1">
      <c r="A142" s="609" t="s">
        <v>332</v>
      </c>
      <c r="B142" s="1368" t="s">
        <v>521</v>
      </c>
      <c r="C142" s="1369"/>
      <c r="D142" s="1369"/>
      <c r="E142" s="1369"/>
      <c r="F142" s="1369"/>
    </row>
    <row r="143" spans="1:6" ht="30" customHeight="1">
      <c r="A143" s="608">
        <v>21</v>
      </c>
      <c r="B143" s="1368" t="s">
        <v>522</v>
      </c>
      <c r="C143" s="1369"/>
      <c r="D143" s="1369"/>
      <c r="E143" s="1369"/>
      <c r="F143" s="1369"/>
    </row>
    <row r="144" spans="1:6" ht="15" customHeight="1">
      <c r="A144" s="608">
        <v>22</v>
      </c>
      <c r="B144" s="1368" t="s">
        <v>523</v>
      </c>
      <c r="C144" s="1369"/>
      <c r="D144" s="1369"/>
      <c r="E144" s="1369"/>
      <c r="F144" s="1369"/>
    </row>
    <row r="145" spans="1:6" ht="30" customHeight="1">
      <c r="A145" s="608">
        <v>23</v>
      </c>
      <c r="B145" s="1368" t="s">
        <v>524</v>
      </c>
      <c r="C145" s="1369"/>
      <c r="D145" s="1369"/>
      <c r="E145" s="1369"/>
      <c r="F145" s="1369"/>
    </row>
    <row r="146" spans="1:6" ht="15" customHeight="1">
      <c r="A146" s="608">
        <v>24</v>
      </c>
      <c r="B146" s="1368" t="s">
        <v>507</v>
      </c>
      <c r="C146" s="1369"/>
      <c r="D146" s="1369"/>
      <c r="E146" s="1369"/>
      <c r="F146" s="1369"/>
    </row>
    <row r="147" spans="1:6" ht="28.5" customHeight="1">
      <c r="A147" s="608">
        <v>25</v>
      </c>
      <c r="B147" s="1368" t="s">
        <v>525</v>
      </c>
      <c r="C147" s="1369"/>
      <c r="D147" s="1369"/>
      <c r="E147" s="1369"/>
      <c r="F147" s="1369"/>
    </row>
    <row r="148" spans="1:6" ht="15" customHeight="1">
      <c r="A148" s="609" t="s">
        <v>392</v>
      </c>
      <c r="B148" s="1368" t="s">
        <v>526</v>
      </c>
      <c r="C148" s="1369"/>
      <c r="D148" s="1369"/>
      <c r="E148" s="1369"/>
      <c r="F148" s="1369"/>
    </row>
    <row r="149" spans="1:6" ht="45" customHeight="1">
      <c r="A149" s="609" t="s">
        <v>393</v>
      </c>
      <c r="B149" s="1368" t="s">
        <v>527</v>
      </c>
      <c r="C149" s="1369"/>
      <c r="D149" s="1369"/>
      <c r="E149" s="1369"/>
      <c r="F149" s="1369"/>
    </row>
    <row r="150" spans="1:6" ht="30" customHeight="1">
      <c r="A150" s="608">
        <v>27</v>
      </c>
      <c r="B150" s="1368" t="s">
        <v>528</v>
      </c>
      <c r="C150" s="1369"/>
      <c r="D150" s="1369"/>
      <c r="E150" s="1369"/>
      <c r="F150" s="1369"/>
    </row>
    <row r="151" spans="1:6" ht="15" customHeight="1">
      <c r="A151" s="608">
        <v>28</v>
      </c>
      <c r="B151" s="1368" t="s">
        <v>529</v>
      </c>
      <c r="C151" s="1369"/>
      <c r="D151" s="1369"/>
      <c r="E151" s="1369"/>
      <c r="F151" s="1369"/>
    </row>
    <row r="152" spans="1:6" ht="15" customHeight="1">
      <c r="A152" s="608">
        <v>29</v>
      </c>
      <c r="B152" s="1368" t="s">
        <v>530</v>
      </c>
      <c r="C152" s="1369"/>
      <c r="D152" s="1369"/>
      <c r="E152" s="1369"/>
      <c r="F152" s="1369"/>
    </row>
    <row r="153" spans="1:6" ht="15" customHeight="1">
      <c r="A153" s="608">
        <v>30</v>
      </c>
      <c r="B153" s="1368" t="s">
        <v>531</v>
      </c>
      <c r="C153" s="1369"/>
      <c r="D153" s="1369"/>
      <c r="E153" s="1369"/>
      <c r="F153" s="1369"/>
    </row>
    <row r="154" spans="1:6" ht="15" customHeight="1">
      <c r="A154" s="608">
        <v>31</v>
      </c>
      <c r="B154" s="1368" t="s">
        <v>532</v>
      </c>
      <c r="C154" s="1369"/>
      <c r="D154" s="1369"/>
      <c r="E154" s="1369"/>
      <c r="F154" s="1369"/>
    </row>
    <row r="155" spans="1:6" ht="15" customHeight="1">
      <c r="A155" s="608">
        <v>32</v>
      </c>
      <c r="B155" s="1368" t="s">
        <v>533</v>
      </c>
      <c r="C155" s="1369"/>
      <c r="D155" s="1369"/>
      <c r="E155" s="1369"/>
      <c r="F155" s="1369"/>
    </row>
    <row r="156" spans="1:6" ht="24.75" customHeight="1">
      <c r="A156" s="606">
        <v>33</v>
      </c>
      <c r="B156" s="1368" t="s">
        <v>534</v>
      </c>
      <c r="C156" s="1369"/>
      <c r="D156" s="1369"/>
      <c r="E156" s="1369"/>
      <c r="F156" s="1369"/>
    </row>
    <row r="157" spans="1:6" ht="27.75" customHeight="1">
      <c r="A157" s="606">
        <v>34</v>
      </c>
      <c r="B157" s="1368" t="s">
        <v>535</v>
      </c>
      <c r="C157" s="1369"/>
      <c r="D157" s="1369"/>
      <c r="E157" s="1369"/>
      <c r="F157" s="1369"/>
    </row>
    <row r="158" spans="1:6" ht="27.75" customHeight="1">
      <c r="A158" s="606">
        <v>35</v>
      </c>
      <c r="B158" s="1368" t="s">
        <v>536</v>
      </c>
      <c r="C158" s="1369"/>
      <c r="D158" s="1369"/>
      <c r="E158" s="1369"/>
      <c r="F158" s="1369"/>
    </row>
    <row r="159" spans="1:6" ht="15" customHeight="1">
      <c r="A159" s="607">
        <v>36</v>
      </c>
      <c r="B159" s="1368" t="s">
        <v>537</v>
      </c>
      <c r="C159" s="1369"/>
      <c r="D159" s="1369"/>
      <c r="E159" s="1369"/>
      <c r="F159" s="1369"/>
    </row>
    <row r="160" spans="1:6" ht="28.5" customHeight="1">
      <c r="A160" s="605">
        <v>37</v>
      </c>
      <c r="B160" s="1368" t="s">
        <v>538</v>
      </c>
      <c r="C160" s="1369"/>
      <c r="D160" s="1369"/>
      <c r="E160" s="1369"/>
      <c r="F160" s="1369"/>
    </row>
    <row r="161" spans="1:6" ht="30" customHeight="1">
      <c r="A161" s="605">
        <v>38</v>
      </c>
      <c r="B161" s="1368" t="s">
        <v>539</v>
      </c>
      <c r="C161" s="1369"/>
      <c r="D161" s="1369"/>
      <c r="E161" s="1369"/>
      <c r="F161" s="1369"/>
    </row>
    <row r="162" spans="1:6" ht="41.25" customHeight="1">
      <c r="A162" s="605">
        <v>39</v>
      </c>
      <c r="B162" s="1368" t="s">
        <v>540</v>
      </c>
      <c r="C162" s="1369"/>
      <c r="D162" s="1369"/>
      <c r="E162" s="1369"/>
      <c r="F162" s="1369"/>
    </row>
    <row r="163" spans="1:6" ht="40.5" customHeight="1">
      <c r="A163" s="605">
        <v>40</v>
      </c>
      <c r="B163" s="1368" t="s">
        <v>541</v>
      </c>
      <c r="C163" s="1369"/>
      <c r="D163" s="1369"/>
      <c r="E163" s="1369"/>
      <c r="F163" s="1369"/>
    </row>
    <row r="164" spans="1:6" ht="15" customHeight="1">
      <c r="A164" s="605">
        <v>41</v>
      </c>
      <c r="B164" s="1368" t="s">
        <v>507</v>
      </c>
      <c r="C164" s="1369"/>
      <c r="D164" s="1369"/>
      <c r="E164" s="1369"/>
      <c r="F164" s="1369"/>
    </row>
    <row r="165" spans="1:6" ht="28.5" customHeight="1">
      <c r="A165" s="605">
        <v>42</v>
      </c>
      <c r="B165" s="1368" t="s">
        <v>542</v>
      </c>
      <c r="C165" s="1369"/>
      <c r="D165" s="1369"/>
      <c r="E165" s="1369"/>
      <c r="F165" s="1369"/>
    </row>
    <row r="166" spans="1:6" ht="15" customHeight="1">
      <c r="A166" s="605">
        <v>43</v>
      </c>
      <c r="B166" s="1368" t="s">
        <v>543</v>
      </c>
      <c r="C166" s="1369"/>
      <c r="D166" s="1369"/>
      <c r="E166" s="1369"/>
      <c r="F166" s="1369"/>
    </row>
    <row r="167" spans="1:6" ht="15" customHeight="1">
      <c r="A167" s="605">
        <v>44</v>
      </c>
      <c r="B167" s="1368" t="s">
        <v>544</v>
      </c>
      <c r="C167" s="1369"/>
      <c r="D167" s="1369"/>
      <c r="E167" s="1369"/>
      <c r="F167" s="1369"/>
    </row>
    <row r="168" spans="1:6" ht="15" customHeight="1">
      <c r="A168" s="605">
        <v>45</v>
      </c>
      <c r="B168" s="1368" t="s">
        <v>545</v>
      </c>
      <c r="C168" s="1369"/>
      <c r="D168" s="1369"/>
      <c r="E168" s="1369"/>
      <c r="F168" s="1369"/>
    </row>
    <row r="169" spans="1:6" ht="15" customHeight="1">
      <c r="A169" s="605">
        <v>46</v>
      </c>
      <c r="B169" s="1368" t="s">
        <v>546</v>
      </c>
      <c r="C169" s="1369"/>
      <c r="D169" s="1369"/>
      <c r="E169" s="1369"/>
      <c r="F169" s="1369"/>
    </row>
    <row r="170" spans="1:6" ht="24.75" customHeight="1">
      <c r="A170" s="605">
        <v>47</v>
      </c>
      <c r="B170" s="1368" t="s">
        <v>547</v>
      </c>
      <c r="C170" s="1369"/>
      <c r="D170" s="1369"/>
      <c r="E170" s="1369"/>
      <c r="F170" s="1369"/>
    </row>
    <row r="171" spans="1:6" ht="42.75" customHeight="1">
      <c r="A171" s="605">
        <v>48</v>
      </c>
      <c r="B171" s="1368" t="s">
        <v>548</v>
      </c>
      <c r="C171" s="1369"/>
      <c r="D171" s="1369"/>
      <c r="E171" s="1369"/>
      <c r="F171" s="1369"/>
    </row>
    <row r="172" spans="1:6" ht="26.25" customHeight="1">
      <c r="A172" s="605">
        <v>49</v>
      </c>
      <c r="B172" s="1368" t="s">
        <v>549</v>
      </c>
      <c r="C172" s="1369"/>
      <c r="D172" s="1369"/>
      <c r="E172" s="1369"/>
      <c r="F172" s="1369"/>
    </row>
    <row r="173" spans="1:6" ht="15" customHeight="1">
      <c r="A173" s="605">
        <v>50</v>
      </c>
      <c r="B173" s="1368" t="s">
        <v>550</v>
      </c>
      <c r="C173" s="1369"/>
      <c r="D173" s="1369"/>
      <c r="E173" s="1369"/>
      <c r="F173" s="1369"/>
    </row>
    <row r="174" spans="1:6" ht="15" customHeight="1">
      <c r="A174" s="605">
        <v>51</v>
      </c>
      <c r="B174" s="1368" t="s">
        <v>551</v>
      </c>
      <c r="C174" s="1369"/>
      <c r="D174" s="1369"/>
      <c r="E174" s="1369"/>
      <c r="F174" s="1369"/>
    </row>
    <row r="175" spans="1:6" ht="25.5" customHeight="1">
      <c r="A175" s="605">
        <v>52</v>
      </c>
      <c r="B175" s="1368" t="s">
        <v>552</v>
      </c>
      <c r="C175" s="1369"/>
      <c r="D175" s="1369"/>
      <c r="E175" s="1369"/>
      <c r="F175" s="1369"/>
    </row>
    <row r="176" spans="1:6" ht="40.5" customHeight="1">
      <c r="A176" s="605">
        <v>53</v>
      </c>
      <c r="B176" s="1368" t="s">
        <v>553</v>
      </c>
      <c r="C176" s="1369"/>
      <c r="D176" s="1369"/>
      <c r="E176" s="1369"/>
      <c r="F176" s="1369"/>
    </row>
    <row r="177" spans="1:6" ht="39" customHeight="1">
      <c r="A177" s="605">
        <v>54</v>
      </c>
      <c r="B177" s="1368" t="s">
        <v>554</v>
      </c>
      <c r="C177" s="1369"/>
      <c r="D177" s="1369"/>
      <c r="E177" s="1369"/>
      <c r="F177" s="1369"/>
    </row>
    <row r="178" spans="1:6" ht="40.5" customHeight="1">
      <c r="A178" s="605">
        <v>55</v>
      </c>
      <c r="B178" s="1368" t="s">
        <v>555</v>
      </c>
      <c r="C178" s="1369"/>
      <c r="D178" s="1369"/>
      <c r="E178" s="1369"/>
      <c r="F178" s="1369"/>
    </row>
    <row r="179" spans="1:6" ht="15" customHeight="1">
      <c r="A179" s="605">
        <v>56</v>
      </c>
      <c r="B179" s="1368" t="s">
        <v>507</v>
      </c>
      <c r="C179" s="1369"/>
      <c r="D179" s="1369"/>
      <c r="E179" s="1369"/>
      <c r="F179" s="1369"/>
    </row>
    <row r="180" spans="1:6" ht="15" customHeight="1">
      <c r="A180" s="605">
        <v>57</v>
      </c>
      <c r="B180" s="1368" t="s">
        <v>556</v>
      </c>
      <c r="C180" s="1369"/>
      <c r="D180" s="1369"/>
      <c r="E180" s="1369"/>
      <c r="F180" s="1369"/>
    </row>
    <row r="181" spans="1:6" ht="15" customHeight="1">
      <c r="A181" s="605">
        <v>58</v>
      </c>
      <c r="B181" s="1368" t="s">
        <v>557</v>
      </c>
      <c r="C181" s="1369"/>
      <c r="D181" s="1369"/>
      <c r="E181" s="1369"/>
      <c r="F181" s="1369"/>
    </row>
    <row r="182" spans="1:6" ht="15" customHeight="1">
      <c r="A182" s="605">
        <v>59</v>
      </c>
      <c r="B182" s="1368" t="s">
        <v>558</v>
      </c>
      <c r="C182" s="1369"/>
      <c r="D182" s="1369"/>
      <c r="E182" s="1369"/>
      <c r="F182" s="1369"/>
    </row>
    <row r="183" spans="1:6" ht="15" customHeight="1">
      <c r="A183" s="605">
        <v>60</v>
      </c>
      <c r="B183" s="1368" t="s">
        <v>559</v>
      </c>
      <c r="C183" s="1369"/>
      <c r="D183" s="1369"/>
      <c r="E183" s="1369"/>
      <c r="F183" s="1369"/>
    </row>
    <row r="184" spans="1:6" ht="30.75" customHeight="1">
      <c r="A184" s="605">
        <v>61</v>
      </c>
      <c r="B184" s="1368" t="s">
        <v>560</v>
      </c>
      <c r="C184" s="1369"/>
      <c r="D184" s="1369"/>
      <c r="E184" s="1369"/>
      <c r="F184" s="1369"/>
    </row>
    <row r="185" spans="1:6" ht="29.25" customHeight="1">
      <c r="A185" s="605">
        <v>62</v>
      </c>
      <c r="B185" s="1368" t="s">
        <v>561</v>
      </c>
      <c r="C185" s="1369"/>
      <c r="D185" s="1369"/>
      <c r="E185" s="1369"/>
      <c r="F185" s="1369"/>
    </row>
    <row r="186" spans="1:6" ht="27.75" customHeight="1">
      <c r="A186" s="605">
        <v>63</v>
      </c>
      <c r="B186" s="1368" t="s">
        <v>562</v>
      </c>
      <c r="C186" s="1369"/>
      <c r="D186" s="1369"/>
      <c r="E186" s="1369"/>
      <c r="F186" s="1369"/>
    </row>
    <row r="187" spans="1:6" ht="87.75" customHeight="1">
      <c r="A187" s="605">
        <v>64</v>
      </c>
      <c r="B187" s="1368" t="s">
        <v>563</v>
      </c>
      <c r="C187" s="1369"/>
      <c r="D187" s="1369"/>
      <c r="E187" s="1369"/>
      <c r="F187" s="1369"/>
    </row>
    <row r="188" spans="1:6" ht="27" customHeight="1">
      <c r="A188" s="605">
        <v>65</v>
      </c>
      <c r="B188" s="1368" t="s">
        <v>564</v>
      </c>
      <c r="C188" s="1369"/>
      <c r="D188" s="1369"/>
      <c r="E188" s="1369"/>
      <c r="F188" s="1369"/>
    </row>
    <row r="189" spans="1:6" ht="15" customHeight="1">
      <c r="A189" s="605">
        <v>66</v>
      </c>
      <c r="B189" s="1368" t="s">
        <v>565</v>
      </c>
      <c r="C189" s="1369"/>
      <c r="D189" s="1369"/>
      <c r="E189" s="1369"/>
      <c r="F189" s="1369"/>
    </row>
    <row r="190" spans="1:6" ht="15" customHeight="1">
      <c r="A190" s="605" t="s">
        <v>333</v>
      </c>
      <c r="B190" s="1368" t="s">
        <v>566</v>
      </c>
      <c r="C190" s="1369"/>
      <c r="D190" s="1369"/>
      <c r="E190" s="1369"/>
      <c r="F190" s="1369"/>
    </row>
    <row r="191" spans="1:6" ht="38.25" customHeight="1">
      <c r="A191" s="605">
        <v>68</v>
      </c>
      <c r="B191" s="1368" t="s">
        <v>567</v>
      </c>
      <c r="C191" s="1369"/>
      <c r="D191" s="1369"/>
      <c r="E191" s="1369"/>
      <c r="F191" s="1369"/>
    </row>
    <row r="192" spans="1:6" ht="15" customHeight="1">
      <c r="A192" s="605">
        <v>69</v>
      </c>
      <c r="B192" s="1368" t="s">
        <v>471</v>
      </c>
      <c r="C192" s="1369"/>
      <c r="D192" s="1369"/>
      <c r="E192" s="1369"/>
      <c r="F192" s="1369"/>
    </row>
    <row r="193" spans="1:6" ht="15" customHeight="1">
      <c r="A193" s="606">
        <v>70</v>
      </c>
      <c r="B193" s="1368" t="s">
        <v>471</v>
      </c>
      <c r="C193" s="1369"/>
      <c r="D193" s="1369"/>
      <c r="E193" s="1369"/>
      <c r="F193" s="1369"/>
    </row>
    <row r="194" spans="1:6" ht="15" customHeight="1">
      <c r="A194" s="605">
        <v>71</v>
      </c>
      <c r="B194" s="1368" t="s">
        <v>471</v>
      </c>
      <c r="C194" s="1369"/>
      <c r="D194" s="1369"/>
      <c r="E194" s="1369"/>
      <c r="F194" s="1369"/>
    </row>
    <row r="195" spans="1:6" ht="39" customHeight="1">
      <c r="A195" s="605">
        <v>72</v>
      </c>
      <c r="B195" s="1368" t="s">
        <v>568</v>
      </c>
      <c r="C195" s="1369"/>
      <c r="D195" s="1369"/>
      <c r="E195" s="1369"/>
      <c r="F195" s="1369"/>
    </row>
    <row r="196" spans="1:6" ht="40.5" customHeight="1">
      <c r="A196" s="605">
        <v>73</v>
      </c>
      <c r="B196" s="1368" t="s">
        <v>569</v>
      </c>
      <c r="C196" s="1369"/>
      <c r="D196" s="1369"/>
      <c r="E196" s="1369"/>
      <c r="F196" s="1369"/>
    </row>
    <row r="197" spans="1:6" ht="15" customHeight="1">
      <c r="A197" s="605">
        <v>74</v>
      </c>
      <c r="B197" s="1368" t="s">
        <v>507</v>
      </c>
      <c r="C197" s="1369"/>
      <c r="D197" s="1369"/>
      <c r="E197" s="1369"/>
      <c r="F197" s="1369"/>
    </row>
    <row r="198" spans="1:6" ht="30" customHeight="1">
      <c r="A198" s="605">
        <v>75</v>
      </c>
      <c r="B198" s="1368" t="s">
        <v>570</v>
      </c>
      <c r="C198" s="1369"/>
      <c r="D198" s="1369"/>
      <c r="E198" s="1369"/>
      <c r="F198" s="1369"/>
    </row>
    <row r="199" spans="1:6" ht="25.5" customHeight="1">
      <c r="A199" s="605">
        <v>76</v>
      </c>
      <c r="B199" s="1368" t="s">
        <v>571</v>
      </c>
      <c r="C199" s="1369"/>
      <c r="D199" s="1369"/>
      <c r="E199" s="1369"/>
      <c r="F199" s="1369"/>
    </row>
    <row r="200" spans="1:6" ht="15" customHeight="1">
      <c r="A200" s="605">
        <v>77</v>
      </c>
      <c r="B200" s="1368" t="s">
        <v>572</v>
      </c>
      <c r="C200" s="1369"/>
      <c r="D200" s="1369"/>
      <c r="E200" s="1369"/>
      <c r="F200" s="1369"/>
    </row>
    <row r="201" spans="1:6" ht="28.5" customHeight="1">
      <c r="A201" s="605">
        <v>78</v>
      </c>
      <c r="B201" s="1368" t="s">
        <v>573</v>
      </c>
      <c r="C201" s="1369"/>
      <c r="D201" s="1369"/>
      <c r="E201" s="1369"/>
      <c r="F201" s="1369"/>
    </row>
    <row r="202" spans="1:6" ht="26.25" customHeight="1">
      <c r="A202" s="605">
        <v>79</v>
      </c>
      <c r="B202" s="1368" t="s">
        <v>574</v>
      </c>
      <c r="C202" s="1369"/>
      <c r="D202" s="1369"/>
      <c r="E202" s="1369"/>
      <c r="F202" s="1369"/>
    </row>
    <row r="203" spans="1:6" ht="25.5" customHeight="1">
      <c r="A203" s="605">
        <v>80</v>
      </c>
      <c r="B203" s="1368" t="s">
        <v>575</v>
      </c>
      <c r="C203" s="1369"/>
      <c r="D203" s="1369"/>
      <c r="E203" s="1369"/>
      <c r="F203" s="1369"/>
    </row>
    <row r="204" spans="1:6" ht="25.5" customHeight="1">
      <c r="A204" s="605">
        <v>81</v>
      </c>
      <c r="B204" s="1368" t="s">
        <v>576</v>
      </c>
      <c r="C204" s="1369"/>
      <c r="D204" s="1369"/>
      <c r="E204" s="1369"/>
      <c r="F204" s="1369"/>
    </row>
    <row r="205" spans="1:6" ht="25.5" customHeight="1">
      <c r="A205" s="605">
        <v>82</v>
      </c>
      <c r="B205" s="1368" t="s">
        <v>577</v>
      </c>
      <c r="C205" s="1369"/>
      <c r="D205" s="1369"/>
      <c r="E205" s="1369"/>
      <c r="F205" s="1369"/>
    </row>
    <row r="206" spans="1:6" ht="25.5" customHeight="1">
      <c r="A206" s="605">
        <v>83</v>
      </c>
      <c r="B206" s="1368" t="s">
        <v>578</v>
      </c>
      <c r="C206" s="1369"/>
      <c r="D206" s="1369"/>
      <c r="E206" s="1369"/>
      <c r="F206" s="1369"/>
    </row>
    <row r="207" spans="1:6" ht="25.5" customHeight="1">
      <c r="A207" s="605">
        <v>84</v>
      </c>
      <c r="B207" s="1368" t="s">
        <v>579</v>
      </c>
      <c r="C207" s="1369"/>
      <c r="D207" s="1369"/>
      <c r="E207" s="1369"/>
      <c r="F207" s="1369"/>
    </row>
    <row r="208" spans="1:6" ht="25.5" customHeight="1" thickBot="1">
      <c r="A208" s="644">
        <v>85</v>
      </c>
      <c r="B208" s="1368" t="s">
        <v>580</v>
      </c>
      <c r="C208" s="1369"/>
      <c r="D208" s="1369"/>
      <c r="E208" s="1369"/>
      <c r="F208" s="136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14"/>
      <c r="B220" s="114"/>
      <c r="C220" s="114"/>
      <c r="D220" s="114"/>
      <c r="E220" s="114"/>
      <c r="F220" s="114"/>
      <c r="G220" s="114"/>
      <c r="H220" s="114"/>
    </row>
    <row r="221" spans="1:8">
      <c r="A221" s="114"/>
      <c r="B221" s="114"/>
      <c r="C221" s="114"/>
      <c r="D221" s="114"/>
      <c r="E221" s="114"/>
      <c r="F221" s="114"/>
      <c r="G221" s="114"/>
      <c r="H221" s="114"/>
    </row>
    <row r="222" spans="1:8">
      <c r="A222" s="114"/>
      <c r="B222" s="114"/>
      <c r="C222" s="114"/>
      <c r="D222" s="114"/>
      <c r="E222" s="114"/>
      <c r="F222" s="114"/>
      <c r="G222" s="114"/>
      <c r="H222" s="114"/>
    </row>
    <row r="223" spans="1:8">
      <c r="A223" s="114"/>
      <c r="B223" s="114"/>
      <c r="C223" s="114"/>
      <c r="D223" s="114"/>
      <c r="E223" s="114"/>
      <c r="F223" s="114"/>
      <c r="G223" s="114"/>
      <c r="H223" s="114"/>
    </row>
    <row r="224" spans="1:8">
      <c r="A224" s="114"/>
      <c r="B224" s="114"/>
      <c r="C224" s="114"/>
      <c r="D224" s="114"/>
      <c r="E224" s="114"/>
      <c r="F224" s="114"/>
      <c r="G224" s="114"/>
      <c r="H224" s="114"/>
    </row>
    <row r="225" spans="1:8">
      <c r="A225" s="114"/>
      <c r="B225" s="114"/>
      <c r="C225" s="114"/>
      <c r="D225" s="114"/>
      <c r="E225" s="114"/>
      <c r="F225" s="114"/>
      <c r="G225" s="114"/>
      <c r="H225" s="114"/>
    </row>
    <row r="226" spans="1:8">
      <c r="A226" s="114"/>
      <c r="B226" s="114"/>
      <c r="C226" s="114"/>
      <c r="D226" s="114"/>
      <c r="E226" s="114"/>
      <c r="F226" s="114"/>
      <c r="G226" s="114"/>
      <c r="H226" s="114"/>
    </row>
    <row r="227" spans="1:8">
      <c r="A227" s="114"/>
      <c r="B227" s="114"/>
      <c r="C227" s="114"/>
      <c r="D227" s="114"/>
      <c r="E227" s="114"/>
      <c r="F227" s="114"/>
      <c r="G227" s="114"/>
      <c r="H227" s="114"/>
    </row>
    <row r="228" spans="1:8">
      <c r="A228" s="114"/>
      <c r="B228" s="114"/>
      <c r="C228" s="114"/>
      <c r="D228" s="114"/>
      <c r="E228" s="114"/>
      <c r="F228" s="114"/>
      <c r="G228" s="114"/>
      <c r="H228" s="114"/>
    </row>
    <row r="229" spans="1:8">
      <c r="A229" s="114"/>
      <c r="B229" s="114"/>
      <c r="C229" s="114"/>
      <c r="D229" s="114"/>
      <c r="E229" s="114"/>
      <c r="F229" s="114"/>
      <c r="G229" s="114"/>
      <c r="H229" s="114"/>
    </row>
    <row r="230" spans="1:8">
      <c r="A230" s="114"/>
      <c r="B230" s="114"/>
      <c r="C230" s="114"/>
      <c r="D230" s="114"/>
      <c r="E230" s="114"/>
      <c r="F230" s="114"/>
      <c r="G230" s="114"/>
      <c r="H230" s="114"/>
    </row>
    <row r="231" spans="1:8">
      <c r="A231" s="114"/>
      <c r="B231" s="114"/>
      <c r="C231" s="114"/>
      <c r="D231" s="114"/>
      <c r="E231" s="114"/>
      <c r="F231" s="114"/>
      <c r="G231" s="114"/>
      <c r="H231" s="114"/>
    </row>
    <row r="232" spans="1:8">
      <c r="A232" s="114"/>
      <c r="B232" s="114"/>
      <c r="C232" s="114"/>
      <c r="D232" s="114"/>
      <c r="E232" s="114"/>
      <c r="F232" s="114"/>
      <c r="G232" s="114"/>
      <c r="H232" s="114"/>
    </row>
    <row r="233" spans="1:8">
      <c r="A233" s="114"/>
      <c r="B233" s="114"/>
      <c r="C233" s="114"/>
      <c r="D233" s="114"/>
      <c r="E233" s="114"/>
      <c r="F233" s="114"/>
      <c r="G233" s="114"/>
      <c r="H233" s="114"/>
    </row>
    <row r="234" spans="1:8">
      <c r="A234" s="114"/>
      <c r="B234" s="114"/>
      <c r="C234" s="114"/>
      <c r="D234" s="114"/>
      <c r="E234" s="114"/>
      <c r="F234" s="114"/>
      <c r="G234" s="114"/>
      <c r="H234" s="114"/>
    </row>
    <row r="235" spans="1:8">
      <c r="A235" s="114"/>
      <c r="B235" s="114"/>
      <c r="C235" s="114"/>
      <c r="D235" s="114"/>
      <c r="E235" s="114"/>
      <c r="F235" s="114"/>
      <c r="G235" s="114"/>
      <c r="H235" s="114"/>
    </row>
    <row r="236" spans="1:8">
      <c r="A236" s="114"/>
      <c r="B236" s="114"/>
      <c r="C236" s="114"/>
      <c r="D236" s="114"/>
      <c r="E236" s="114"/>
      <c r="F236" s="114"/>
      <c r="G236" s="114"/>
      <c r="H236" s="114"/>
    </row>
    <row r="237" spans="1:8">
      <c r="A237" s="114"/>
      <c r="B237" s="114"/>
      <c r="C237" s="114"/>
      <c r="D237" s="114"/>
      <c r="E237" s="114"/>
      <c r="F237" s="114"/>
      <c r="G237" s="114"/>
      <c r="H237" s="114"/>
    </row>
    <row r="238" spans="1:8">
      <c r="A238" s="114"/>
      <c r="B238" s="114"/>
      <c r="C238" s="114"/>
      <c r="D238" s="114"/>
      <c r="E238" s="114"/>
      <c r="F238" s="114"/>
      <c r="G238" s="114"/>
      <c r="H238" s="114"/>
    </row>
    <row r="239" spans="1:8">
      <c r="A239" s="114"/>
      <c r="B239" s="114"/>
      <c r="C239" s="114"/>
      <c r="D239" s="114"/>
      <c r="E239" s="114"/>
      <c r="F239" s="114"/>
      <c r="G239" s="114"/>
      <c r="H239" s="114"/>
    </row>
    <row r="240" spans="1:8">
      <c r="A240" s="114"/>
      <c r="B240" s="114"/>
      <c r="C240" s="114"/>
      <c r="D240" s="114"/>
      <c r="E240" s="114"/>
      <c r="F240" s="114"/>
      <c r="G240" s="114"/>
      <c r="H240" s="114"/>
    </row>
    <row r="241" spans="1:8">
      <c r="A241" s="114"/>
      <c r="B241" s="114"/>
      <c r="C241" s="114"/>
      <c r="D241" s="114"/>
      <c r="E241" s="114"/>
      <c r="F241" s="114"/>
      <c r="G241" s="114"/>
      <c r="H241" s="114"/>
    </row>
    <row r="242" spans="1:8">
      <c r="A242" s="114"/>
      <c r="B242" s="114"/>
      <c r="C242" s="114"/>
      <c r="D242" s="114"/>
      <c r="E242" s="114"/>
      <c r="F242" s="114"/>
      <c r="G242" s="114"/>
      <c r="H242" s="114"/>
    </row>
    <row r="243" spans="1:8">
      <c r="A243" s="114"/>
      <c r="B243" s="114"/>
      <c r="C243" s="114"/>
      <c r="D243" s="114"/>
      <c r="E243" s="114"/>
      <c r="F243" s="114"/>
      <c r="G243" s="114"/>
      <c r="H243" s="114"/>
    </row>
    <row r="244" spans="1:8">
      <c r="A244" s="114"/>
      <c r="B244" s="114"/>
      <c r="C244" s="114"/>
      <c r="D244" s="114"/>
      <c r="E244" s="114"/>
      <c r="F244" s="114"/>
      <c r="G244" s="114"/>
      <c r="H244" s="114"/>
    </row>
    <row r="245" spans="1:8">
      <c r="A245" s="114"/>
      <c r="B245" s="114"/>
      <c r="C245" s="114"/>
      <c r="D245" s="114"/>
      <c r="E245" s="114"/>
      <c r="F245" s="114"/>
      <c r="G245" s="114"/>
      <c r="H245" s="114"/>
    </row>
    <row r="246" spans="1:8">
      <c r="A246" s="114"/>
      <c r="B246" s="114"/>
      <c r="C246" s="114"/>
      <c r="D246" s="114"/>
      <c r="E246" s="114"/>
      <c r="F246" s="114"/>
      <c r="G246" s="114"/>
      <c r="H246" s="114"/>
    </row>
    <row r="247" spans="1:8">
      <c r="A247" s="114"/>
      <c r="B247" s="114"/>
      <c r="C247" s="114"/>
      <c r="D247" s="114"/>
      <c r="E247" s="114"/>
      <c r="F247" s="114"/>
      <c r="G247" s="114"/>
      <c r="H247" s="114"/>
    </row>
    <row r="248" spans="1:8">
      <c r="A248" s="114"/>
      <c r="B248" s="114"/>
      <c r="C248" s="114"/>
      <c r="D248" s="114"/>
      <c r="E248" s="114"/>
      <c r="F248" s="114"/>
      <c r="G248" s="114"/>
      <c r="H248" s="114"/>
    </row>
    <row r="249" spans="1:8">
      <c r="A249" s="114"/>
      <c r="B249" s="114"/>
      <c r="C249" s="114"/>
      <c r="D249" s="114"/>
      <c r="E249" s="114"/>
      <c r="F249" s="114"/>
      <c r="G249" s="114"/>
      <c r="H249" s="114"/>
    </row>
    <row r="250" spans="1:8">
      <c r="A250" s="114"/>
      <c r="B250" s="114"/>
      <c r="C250" s="114"/>
      <c r="D250" s="114"/>
      <c r="E250" s="114"/>
      <c r="F250" s="114"/>
      <c r="G250" s="114"/>
      <c r="H250" s="114"/>
    </row>
    <row r="251" spans="1:8">
      <c r="A251" s="114"/>
      <c r="B251" s="114"/>
      <c r="C251" s="114"/>
      <c r="D251" s="114"/>
      <c r="E251" s="114"/>
      <c r="F251" s="114"/>
      <c r="G251" s="114"/>
      <c r="H251" s="114"/>
    </row>
    <row r="252" spans="1:8">
      <c r="A252" s="114"/>
      <c r="B252" s="114"/>
      <c r="C252" s="114"/>
      <c r="D252" s="114"/>
      <c r="E252" s="114"/>
      <c r="F252" s="114"/>
      <c r="G252" s="114"/>
      <c r="H252" s="114"/>
    </row>
    <row r="253" spans="1:8">
      <c r="A253" s="114"/>
      <c r="B253" s="114"/>
      <c r="C253" s="114"/>
      <c r="D253" s="114"/>
      <c r="E253" s="114"/>
      <c r="F253" s="114"/>
      <c r="G253" s="114"/>
      <c r="H253" s="114"/>
    </row>
    <row r="254" spans="1:8">
      <c r="A254" s="114"/>
      <c r="B254" s="114"/>
      <c r="C254" s="114"/>
      <c r="D254" s="114"/>
      <c r="E254" s="114"/>
      <c r="F254" s="114"/>
      <c r="G254" s="114"/>
      <c r="H254" s="114"/>
    </row>
    <row r="255" spans="1:8">
      <c r="A255" s="114"/>
      <c r="B255" s="114"/>
      <c r="C255" s="114"/>
      <c r="D255" s="114"/>
      <c r="E255" s="114"/>
      <c r="F255" s="114"/>
      <c r="G255" s="114"/>
      <c r="H255" s="114"/>
    </row>
    <row r="256" spans="1:8">
      <c r="A256" s="114"/>
      <c r="B256" s="114"/>
      <c r="C256" s="114"/>
      <c r="D256" s="114"/>
      <c r="E256" s="114"/>
      <c r="F256" s="114"/>
      <c r="G256" s="114"/>
      <c r="H256" s="114"/>
    </row>
    <row r="257" spans="1:8">
      <c r="A257" s="114"/>
      <c r="B257" s="114"/>
      <c r="C257" s="114"/>
      <c r="D257" s="114"/>
      <c r="E257" s="114"/>
      <c r="F257" s="114"/>
      <c r="G257" s="114"/>
      <c r="H257" s="114"/>
    </row>
    <row r="258" spans="1:8">
      <c r="A258" s="114"/>
      <c r="B258" s="114"/>
      <c r="C258" s="114"/>
      <c r="D258" s="114"/>
      <c r="E258" s="114"/>
      <c r="F258" s="114"/>
      <c r="G258" s="114"/>
      <c r="H258" s="114"/>
    </row>
    <row r="259" spans="1:8">
      <c r="A259" s="114"/>
      <c r="B259" s="114"/>
      <c r="C259" s="114"/>
      <c r="D259" s="114"/>
      <c r="E259" s="114"/>
      <c r="F259" s="114"/>
      <c r="G259" s="114"/>
      <c r="H259" s="114"/>
    </row>
    <row r="260" spans="1:8">
      <c r="A260" s="114"/>
      <c r="B260" s="114"/>
      <c r="C260" s="114"/>
      <c r="D260" s="114"/>
      <c r="E260" s="114"/>
      <c r="F260" s="114"/>
      <c r="G260" s="114"/>
      <c r="H260" s="114"/>
    </row>
    <row r="261" spans="1:8">
      <c r="A261" s="114"/>
      <c r="B261" s="114"/>
      <c r="C261" s="114"/>
      <c r="D261" s="114"/>
      <c r="E261" s="114"/>
      <c r="F261" s="114"/>
      <c r="G261" s="114"/>
      <c r="H261" s="114"/>
    </row>
    <row r="262" spans="1:8">
      <c r="A262" s="114"/>
      <c r="B262" s="114"/>
      <c r="C262" s="114"/>
      <c r="D262" s="114"/>
      <c r="E262" s="114"/>
      <c r="F262" s="114"/>
      <c r="G262" s="114"/>
      <c r="H262" s="114"/>
    </row>
    <row r="263" spans="1:8">
      <c r="A263" s="114"/>
      <c r="B263" s="114"/>
      <c r="C263" s="114"/>
      <c r="D263" s="114"/>
      <c r="E263" s="114"/>
      <c r="F263" s="114"/>
      <c r="G263" s="114"/>
      <c r="H263" s="114"/>
    </row>
    <row r="264" spans="1:8">
      <c r="A264" s="114"/>
      <c r="B264" s="114"/>
      <c r="C264" s="114"/>
      <c r="D264" s="114"/>
      <c r="E264" s="114"/>
      <c r="F264" s="114"/>
      <c r="G264" s="114"/>
      <c r="H264" s="114"/>
    </row>
    <row r="265" spans="1:8">
      <c r="A265" s="114"/>
      <c r="B265" s="114"/>
      <c r="C265" s="114"/>
      <c r="D265" s="114"/>
      <c r="E265" s="114"/>
      <c r="F265" s="114"/>
      <c r="G265" s="114"/>
      <c r="H265" s="114"/>
    </row>
    <row r="266" spans="1:8">
      <c r="A266" s="114"/>
      <c r="B266" s="114"/>
      <c r="C266" s="114"/>
      <c r="D266" s="114"/>
      <c r="E266" s="114"/>
      <c r="F266" s="114"/>
      <c r="G266" s="114"/>
      <c r="H266" s="114"/>
    </row>
    <row r="267" spans="1:8">
      <c r="A267" s="114"/>
      <c r="B267" s="114"/>
      <c r="C267" s="114"/>
      <c r="D267" s="114"/>
      <c r="E267" s="114"/>
      <c r="F267" s="114"/>
      <c r="G267" s="114"/>
      <c r="H267" s="114"/>
    </row>
    <row r="268" spans="1:8">
      <c r="A268" s="114"/>
      <c r="B268" s="114"/>
      <c r="C268" s="114"/>
      <c r="D268" s="114"/>
      <c r="E268" s="114"/>
      <c r="F268" s="114"/>
      <c r="G268" s="114"/>
      <c r="H268" s="114"/>
    </row>
    <row r="269" spans="1:8">
      <c r="A269" s="114"/>
      <c r="B269" s="114"/>
      <c r="C269" s="114"/>
      <c r="D269" s="114"/>
      <c r="E269" s="114"/>
      <c r="F269" s="114"/>
      <c r="G269" s="114"/>
      <c r="H269" s="114"/>
    </row>
    <row r="270" spans="1:8">
      <c r="A270" s="114"/>
      <c r="B270" s="114"/>
      <c r="C270" s="114"/>
      <c r="D270" s="114"/>
      <c r="E270" s="114"/>
      <c r="F270" s="114"/>
      <c r="G270" s="114"/>
      <c r="H270" s="114"/>
    </row>
    <row r="271" spans="1:8">
      <c r="A271" s="114"/>
      <c r="B271" s="114"/>
      <c r="C271" s="114"/>
      <c r="D271" s="114"/>
      <c r="E271" s="114"/>
      <c r="F271" s="114"/>
      <c r="G271" s="114"/>
      <c r="H271" s="114"/>
    </row>
    <row r="272" spans="1:8">
      <c r="A272" s="114"/>
      <c r="B272" s="114"/>
      <c r="C272" s="114"/>
      <c r="D272" s="114"/>
      <c r="E272" s="114"/>
      <c r="F272" s="114"/>
      <c r="G272" s="114"/>
      <c r="H272" s="114"/>
    </row>
    <row r="273" spans="1:8">
      <c r="A273" s="114"/>
      <c r="B273" s="114"/>
      <c r="C273" s="114"/>
      <c r="D273" s="114"/>
      <c r="E273" s="114"/>
      <c r="F273" s="114"/>
      <c r="G273" s="114"/>
      <c r="H273" s="114"/>
    </row>
    <row r="274" spans="1:8">
      <c r="A274" s="114"/>
      <c r="B274" s="114"/>
      <c r="C274" s="114"/>
      <c r="D274" s="114"/>
      <c r="E274" s="114"/>
      <c r="F274" s="114"/>
      <c r="G274" s="114"/>
      <c r="H274" s="114"/>
    </row>
    <row r="275" spans="1:8">
      <c r="A275" s="114"/>
      <c r="B275" s="114"/>
      <c r="C275" s="114"/>
      <c r="D275" s="114"/>
      <c r="E275" s="114"/>
      <c r="F275" s="114"/>
      <c r="G275" s="114"/>
      <c r="H275" s="114"/>
    </row>
    <row r="276" spans="1:8">
      <c r="A276" s="114"/>
      <c r="B276" s="114"/>
      <c r="C276" s="114"/>
      <c r="D276" s="114"/>
      <c r="E276" s="114"/>
      <c r="F276" s="114"/>
      <c r="G276" s="114"/>
      <c r="H276" s="114"/>
    </row>
    <row r="277" spans="1:8">
      <c r="A277" s="114"/>
      <c r="B277" s="114"/>
      <c r="C277" s="114"/>
      <c r="D277" s="114"/>
      <c r="E277" s="114"/>
      <c r="F277" s="114"/>
      <c r="G277" s="114"/>
      <c r="H277" s="114"/>
    </row>
    <row r="278" spans="1:8">
      <c r="A278" s="114"/>
      <c r="B278" s="114"/>
      <c r="C278" s="114"/>
      <c r="D278" s="114"/>
      <c r="E278" s="114"/>
      <c r="F278" s="114"/>
      <c r="G278" s="114"/>
      <c r="H278" s="114"/>
    </row>
    <row r="279" spans="1:8">
      <c r="A279" s="114"/>
      <c r="B279" s="114"/>
      <c r="C279" s="114"/>
      <c r="D279" s="114"/>
      <c r="E279" s="114"/>
      <c r="F279" s="114"/>
      <c r="G279" s="114"/>
      <c r="H279" s="114"/>
    </row>
    <row r="280" spans="1:8">
      <c r="A280" s="114"/>
      <c r="B280" s="114"/>
      <c r="C280" s="114"/>
      <c r="D280" s="114"/>
      <c r="E280" s="114"/>
      <c r="F280" s="114"/>
      <c r="G280" s="114"/>
      <c r="H280" s="114"/>
    </row>
    <row r="281" spans="1:8">
      <c r="A281" s="114"/>
      <c r="B281" s="114"/>
      <c r="C281" s="114"/>
      <c r="D281" s="114"/>
      <c r="E281" s="114"/>
      <c r="F281" s="114"/>
      <c r="G281" s="114"/>
      <c r="H281" s="114"/>
    </row>
    <row r="282" spans="1:8">
      <c r="A282" s="114"/>
      <c r="B282" s="114"/>
      <c r="C282" s="114"/>
      <c r="D282" s="114"/>
      <c r="E282" s="114"/>
      <c r="F282" s="114"/>
      <c r="G282" s="114"/>
      <c r="H282" s="114"/>
    </row>
    <row r="283" spans="1:8">
      <c r="A283" s="114"/>
      <c r="B283" s="114"/>
      <c r="C283" s="114"/>
      <c r="D283" s="114"/>
      <c r="E283" s="114"/>
      <c r="F283" s="114"/>
      <c r="G283" s="114"/>
      <c r="H283" s="114"/>
    </row>
    <row r="284" spans="1:8">
      <c r="A284" s="114"/>
      <c r="B284" s="114"/>
      <c r="C284" s="114"/>
      <c r="D284" s="114"/>
      <c r="E284" s="114"/>
      <c r="F284" s="114"/>
      <c r="G284" s="114"/>
      <c r="H284" s="114"/>
    </row>
    <row r="285" spans="1:8">
      <c r="A285" s="114"/>
      <c r="B285" s="114"/>
      <c r="C285" s="114"/>
      <c r="D285" s="114"/>
      <c r="E285" s="114"/>
      <c r="F285" s="114"/>
      <c r="G285" s="114"/>
      <c r="H285" s="114"/>
    </row>
    <row r="286" spans="1:8">
      <c r="A286" s="114"/>
      <c r="B286" s="114"/>
      <c r="C286" s="114"/>
      <c r="D286" s="114"/>
      <c r="E286" s="114"/>
      <c r="F286" s="114"/>
      <c r="G286" s="114"/>
      <c r="H286" s="114"/>
    </row>
    <row r="287" spans="1:8">
      <c r="A287" s="114"/>
      <c r="B287" s="114"/>
      <c r="C287" s="114"/>
      <c r="D287" s="114"/>
      <c r="E287" s="114"/>
      <c r="F287" s="114"/>
      <c r="G287" s="114"/>
      <c r="H287" s="114"/>
    </row>
    <row r="288" spans="1:8">
      <c r="A288" s="114"/>
      <c r="B288" s="114"/>
      <c r="C288" s="114"/>
      <c r="D288" s="114"/>
      <c r="E288" s="114"/>
      <c r="F288" s="114"/>
      <c r="G288" s="114"/>
      <c r="H288" s="114"/>
    </row>
    <row r="289" spans="1:8">
      <c r="A289" s="114"/>
      <c r="B289" s="114"/>
      <c r="C289" s="114"/>
      <c r="D289" s="114"/>
      <c r="E289" s="114"/>
      <c r="F289" s="114"/>
      <c r="G289" s="114"/>
      <c r="H289" s="114"/>
    </row>
    <row r="290" spans="1:8">
      <c r="A290" s="114"/>
      <c r="B290" s="114"/>
      <c r="C290" s="114"/>
      <c r="D290" s="114"/>
      <c r="E290" s="114"/>
      <c r="F290" s="114"/>
      <c r="G290" s="114"/>
      <c r="H290" s="114"/>
    </row>
    <row r="291" spans="1:8">
      <c r="A291" s="114"/>
      <c r="B291" s="114"/>
      <c r="C291" s="114"/>
      <c r="D291" s="114"/>
      <c r="E291" s="114"/>
      <c r="F291" s="114"/>
      <c r="G291" s="114"/>
      <c r="H291" s="114"/>
    </row>
    <row r="292" spans="1:8">
      <c r="A292" s="114"/>
      <c r="B292" s="114"/>
      <c r="C292" s="114"/>
      <c r="D292" s="114"/>
      <c r="E292" s="114"/>
      <c r="F292" s="114"/>
      <c r="G292" s="114"/>
      <c r="H292" s="114"/>
    </row>
    <row r="293" spans="1:8">
      <c r="A293" s="114"/>
      <c r="B293" s="114"/>
      <c r="C293" s="114"/>
      <c r="D293" s="114"/>
      <c r="E293" s="114"/>
      <c r="F293" s="114"/>
      <c r="G293" s="114"/>
      <c r="H293" s="114"/>
    </row>
    <row r="294" spans="1:8">
      <c r="A294" s="114"/>
      <c r="B294" s="114"/>
      <c r="C294" s="114"/>
      <c r="D294" s="114"/>
      <c r="E294" s="114"/>
      <c r="F294" s="114"/>
      <c r="G294" s="114"/>
      <c r="H294" s="114"/>
    </row>
    <row r="295" spans="1:8">
      <c r="A295" s="114"/>
      <c r="B295" s="114"/>
      <c r="C295" s="114"/>
      <c r="D295" s="114"/>
      <c r="E295" s="114"/>
      <c r="F295" s="114"/>
      <c r="G295" s="114"/>
      <c r="H295" s="114"/>
    </row>
    <row r="296" spans="1:8">
      <c r="A296" s="114"/>
      <c r="B296" s="114"/>
      <c r="C296" s="114"/>
      <c r="D296" s="114"/>
      <c r="E296" s="114"/>
      <c r="F296" s="114"/>
      <c r="G296" s="114"/>
      <c r="H296" s="114"/>
    </row>
    <row r="297" spans="1:8">
      <c r="A297" s="114"/>
      <c r="B297" s="114"/>
      <c r="C297" s="114"/>
      <c r="D297" s="114"/>
      <c r="E297" s="114"/>
      <c r="F297" s="114"/>
      <c r="G297" s="114"/>
      <c r="H297" s="114"/>
    </row>
    <row r="298" spans="1:8">
      <c r="A298" s="114"/>
      <c r="B298" s="114"/>
      <c r="C298" s="114"/>
      <c r="D298" s="114"/>
      <c r="E298" s="114"/>
      <c r="F298" s="114"/>
      <c r="G298" s="114"/>
      <c r="H298" s="114"/>
    </row>
    <row r="299" spans="1:8">
      <c r="A299" s="114"/>
      <c r="B299" s="114"/>
      <c r="C299" s="114"/>
      <c r="D299" s="114"/>
      <c r="E299" s="114"/>
      <c r="F299" s="114"/>
      <c r="G299" s="114"/>
      <c r="H299" s="114"/>
    </row>
    <row r="300" spans="1:8">
      <c r="A300" s="114"/>
      <c r="B300" s="114"/>
      <c r="C300" s="114"/>
      <c r="D300" s="114"/>
      <c r="E300" s="114"/>
      <c r="F300" s="114"/>
      <c r="G300" s="114"/>
      <c r="H300" s="114"/>
    </row>
    <row r="301" spans="1:8">
      <c r="A301" s="114"/>
      <c r="B301" s="114"/>
      <c r="C301" s="114"/>
      <c r="D301" s="114"/>
      <c r="E301" s="114"/>
      <c r="F301" s="114"/>
      <c r="G301" s="114"/>
      <c r="H301" s="114"/>
    </row>
    <row r="302" spans="1:8">
      <c r="A302" s="114"/>
      <c r="B302" s="114"/>
      <c r="C302" s="114"/>
      <c r="D302" s="114"/>
      <c r="E302" s="114"/>
      <c r="F302" s="114"/>
      <c r="G302" s="114"/>
      <c r="H302" s="114"/>
    </row>
    <row r="303" spans="1:8">
      <c r="A303" s="114"/>
      <c r="B303" s="114"/>
      <c r="C303" s="114"/>
      <c r="D303" s="114"/>
      <c r="E303" s="114"/>
      <c r="F303" s="114"/>
      <c r="G303" s="114"/>
      <c r="H303" s="114"/>
    </row>
    <row r="304" spans="1:8">
      <c r="A304" s="114"/>
      <c r="B304" s="114"/>
      <c r="C304" s="114"/>
      <c r="D304" s="114"/>
      <c r="E304" s="114"/>
      <c r="F304" s="114"/>
      <c r="G304" s="114"/>
      <c r="H304" s="114"/>
    </row>
    <row r="305" spans="1:8">
      <c r="A305" s="114"/>
      <c r="B305" s="114"/>
      <c r="C305" s="114"/>
      <c r="D305" s="114"/>
      <c r="E305" s="114"/>
      <c r="F305" s="114"/>
      <c r="G305" s="114"/>
      <c r="H305" s="114"/>
    </row>
    <row r="306" spans="1:8">
      <c r="A306" s="114"/>
      <c r="B306" s="114"/>
      <c r="C306" s="114"/>
      <c r="D306" s="114"/>
      <c r="E306" s="114"/>
      <c r="F306" s="114"/>
      <c r="G306" s="114"/>
      <c r="H306" s="114"/>
    </row>
    <row r="307" spans="1:8">
      <c r="A307" s="114"/>
      <c r="B307" s="114"/>
      <c r="C307" s="114"/>
      <c r="D307" s="114"/>
      <c r="E307" s="114"/>
      <c r="F307" s="114"/>
      <c r="G307" s="114"/>
      <c r="H307" s="114"/>
    </row>
    <row r="308" spans="1:8">
      <c r="A308" s="114"/>
      <c r="B308" s="114"/>
      <c r="C308" s="114"/>
      <c r="D308" s="114"/>
      <c r="E308" s="114"/>
      <c r="F308" s="114"/>
      <c r="G308" s="114"/>
      <c r="H308" s="114"/>
    </row>
    <row r="309" spans="1:8">
      <c r="A309" s="114"/>
      <c r="B309" s="114"/>
      <c r="C309" s="114"/>
      <c r="D309" s="114"/>
      <c r="E309" s="114"/>
      <c r="F309" s="114"/>
      <c r="G309" s="114"/>
      <c r="H309" s="114"/>
    </row>
    <row r="310" spans="1:8">
      <c r="A310" s="114"/>
      <c r="B310" s="114"/>
      <c r="C310" s="114"/>
      <c r="D310" s="114"/>
      <c r="E310" s="114"/>
      <c r="F310" s="114"/>
      <c r="G310" s="114"/>
      <c r="H310" s="114"/>
    </row>
    <row r="311" spans="1:8">
      <c r="A311" s="114"/>
      <c r="B311" s="114"/>
      <c r="C311" s="114"/>
      <c r="D311" s="114"/>
      <c r="E311" s="114"/>
      <c r="F311" s="114"/>
      <c r="G311" s="114"/>
      <c r="H311" s="114"/>
    </row>
    <row r="312" spans="1:8">
      <c r="A312" s="114"/>
      <c r="B312" s="114"/>
      <c r="C312" s="114"/>
      <c r="D312" s="114"/>
      <c r="E312" s="114"/>
      <c r="F312" s="114"/>
      <c r="G312" s="114"/>
      <c r="H312" s="114"/>
    </row>
    <row r="313" spans="1:8">
      <c r="A313" s="114"/>
      <c r="B313" s="114"/>
      <c r="C313" s="114"/>
      <c r="D313" s="114"/>
      <c r="E313" s="114"/>
      <c r="F313" s="114"/>
      <c r="G313" s="114"/>
      <c r="H313" s="114"/>
    </row>
    <row r="314" spans="1:8">
      <c r="A314" s="114"/>
      <c r="B314" s="114"/>
      <c r="C314" s="114"/>
      <c r="D314" s="114"/>
      <c r="E314" s="114"/>
      <c r="F314" s="114"/>
      <c r="G314" s="114"/>
      <c r="H314" s="114"/>
    </row>
    <row r="315" spans="1:8">
      <c r="A315" s="114"/>
      <c r="B315" s="114"/>
      <c r="C315" s="114"/>
      <c r="D315" s="114"/>
      <c r="E315" s="114"/>
      <c r="F315" s="114"/>
      <c r="G315" s="114"/>
      <c r="H315" s="114"/>
    </row>
    <row r="316" spans="1:8">
      <c r="A316" s="114"/>
      <c r="B316" s="114"/>
      <c r="C316" s="114"/>
      <c r="D316" s="114"/>
      <c r="E316" s="114"/>
      <c r="F316" s="114"/>
      <c r="G316" s="114"/>
      <c r="H316" s="114"/>
    </row>
    <row r="317" spans="1:8">
      <c r="A317" s="114"/>
      <c r="B317" s="114"/>
      <c r="C317" s="114"/>
      <c r="D317" s="114"/>
      <c r="E317" s="114"/>
      <c r="F317" s="114"/>
      <c r="G317" s="114"/>
      <c r="H317" s="114"/>
    </row>
    <row r="318" spans="1:8">
      <c r="A318" s="114"/>
      <c r="B318" s="114"/>
      <c r="C318" s="114"/>
      <c r="D318" s="114"/>
      <c r="E318" s="114"/>
      <c r="F318" s="114"/>
      <c r="G318" s="114"/>
      <c r="H318" s="114"/>
    </row>
    <row r="319" spans="1:8">
      <c r="A319" s="114"/>
      <c r="B319" s="114"/>
      <c r="C319" s="114"/>
      <c r="D319" s="114"/>
      <c r="E319" s="114"/>
      <c r="F319" s="114"/>
      <c r="G319" s="114"/>
      <c r="H319" s="114"/>
    </row>
    <row r="320" spans="1:8">
      <c r="A320" s="114"/>
      <c r="B320" s="114"/>
      <c r="C320" s="114"/>
      <c r="D320" s="114"/>
      <c r="E320" s="114"/>
      <c r="F320" s="114"/>
      <c r="G320" s="114"/>
      <c r="H320" s="114"/>
    </row>
    <row r="321" spans="1:8">
      <c r="A321" s="114"/>
      <c r="B321" s="114"/>
      <c r="C321" s="114"/>
      <c r="D321" s="114"/>
      <c r="E321" s="114"/>
      <c r="F321" s="114"/>
      <c r="G321" s="114"/>
      <c r="H321" s="114"/>
    </row>
    <row r="322" spans="1:8">
      <c r="A322" s="114"/>
      <c r="B322" s="114"/>
      <c r="C322" s="114"/>
      <c r="D322" s="114"/>
      <c r="E322" s="114"/>
      <c r="F322" s="114"/>
      <c r="G322" s="114"/>
      <c r="H322" s="114"/>
    </row>
    <row r="323" spans="1:8">
      <c r="A323" s="114"/>
      <c r="B323" s="114"/>
      <c r="C323" s="114"/>
      <c r="D323" s="114"/>
      <c r="E323" s="114"/>
      <c r="F323" s="114"/>
      <c r="G323" s="114"/>
      <c r="H323" s="114"/>
    </row>
    <row r="324" spans="1:8">
      <c r="A324" s="114"/>
      <c r="B324" s="114"/>
      <c r="C324" s="114"/>
      <c r="D324" s="114"/>
      <c r="E324" s="114"/>
      <c r="F324" s="114"/>
      <c r="G324" s="114"/>
      <c r="H324" s="114"/>
    </row>
    <row r="325" spans="1:8">
      <c r="A325" s="114"/>
      <c r="B325" s="114"/>
      <c r="C325" s="114"/>
      <c r="D325" s="114"/>
      <c r="E325" s="114"/>
      <c r="F325" s="114"/>
      <c r="G325" s="114"/>
      <c r="H325" s="114"/>
    </row>
    <row r="326" spans="1:8">
      <c r="A326" s="114"/>
      <c r="B326" s="114"/>
      <c r="C326" s="114"/>
      <c r="D326" s="114"/>
      <c r="E326" s="114"/>
      <c r="F326" s="114"/>
      <c r="G326" s="114"/>
      <c r="H326" s="114"/>
    </row>
    <row r="327" spans="1:8">
      <c r="A327" s="114"/>
      <c r="B327" s="114"/>
      <c r="C327" s="114"/>
      <c r="D327" s="114"/>
      <c r="E327" s="114"/>
      <c r="F327" s="114"/>
      <c r="G327" s="114"/>
      <c r="H327" s="114"/>
    </row>
    <row r="328" spans="1:8">
      <c r="A328" s="114"/>
      <c r="B328" s="114"/>
      <c r="C328" s="114"/>
      <c r="D328" s="114"/>
      <c r="E328" s="114"/>
      <c r="F328" s="114"/>
      <c r="G328" s="114"/>
      <c r="H328" s="114"/>
    </row>
    <row r="329" spans="1:8">
      <c r="A329" s="114"/>
      <c r="B329" s="114"/>
      <c r="C329" s="114"/>
      <c r="D329" s="114"/>
      <c r="E329" s="114"/>
      <c r="F329" s="114"/>
      <c r="G329" s="114"/>
      <c r="H329" s="114"/>
    </row>
    <row r="330" spans="1:8">
      <c r="A330" s="114"/>
      <c r="B330" s="114"/>
      <c r="C330" s="114"/>
      <c r="D330" s="114"/>
      <c r="E330" s="114"/>
      <c r="F330" s="114"/>
      <c r="G330" s="114"/>
      <c r="H330" s="114"/>
    </row>
    <row r="331" spans="1:8">
      <c r="A331" s="114"/>
      <c r="B331" s="114"/>
      <c r="C331" s="114"/>
      <c r="D331" s="114"/>
      <c r="E331" s="114"/>
      <c r="F331" s="114"/>
      <c r="G331" s="114"/>
      <c r="H331" s="114"/>
    </row>
    <row r="332" spans="1:8">
      <c r="A332" s="114"/>
      <c r="B332" s="114"/>
      <c r="C332" s="114"/>
      <c r="D332" s="114"/>
      <c r="E332" s="114"/>
      <c r="F332" s="114"/>
      <c r="G332" s="114"/>
      <c r="H332" s="114"/>
    </row>
    <row r="333" spans="1:8">
      <c r="A333" s="114"/>
      <c r="B333" s="114"/>
      <c r="C333" s="114"/>
      <c r="D333" s="114"/>
      <c r="E333" s="114"/>
      <c r="F333" s="114"/>
      <c r="G333" s="114"/>
      <c r="H333" s="114"/>
    </row>
    <row r="334" spans="1:8">
      <c r="A334" s="114"/>
      <c r="B334" s="114"/>
      <c r="C334" s="114"/>
      <c r="D334" s="114"/>
      <c r="E334" s="114"/>
      <c r="F334" s="114"/>
      <c r="G334" s="114"/>
      <c r="H334" s="114"/>
    </row>
    <row r="335" spans="1:8">
      <c r="A335" s="114"/>
      <c r="B335" s="114"/>
      <c r="C335" s="114"/>
      <c r="D335" s="114"/>
      <c r="E335" s="114"/>
      <c r="F335" s="114"/>
      <c r="G335" s="114"/>
      <c r="H335" s="114"/>
    </row>
    <row r="336" spans="1:8">
      <c r="A336" s="114"/>
      <c r="B336" s="114"/>
      <c r="C336" s="114"/>
      <c r="D336" s="114"/>
      <c r="E336" s="114"/>
      <c r="F336" s="114"/>
      <c r="G336" s="114"/>
      <c r="H336" s="114"/>
    </row>
    <row r="337" spans="1:8">
      <c r="A337" s="114"/>
      <c r="B337" s="114"/>
      <c r="C337" s="114"/>
      <c r="D337" s="114"/>
      <c r="E337" s="114"/>
      <c r="F337" s="114"/>
      <c r="G337" s="114"/>
      <c r="H337" s="114"/>
    </row>
    <row r="338" spans="1:8">
      <c r="A338" s="114"/>
      <c r="B338" s="114"/>
      <c r="C338" s="114"/>
      <c r="D338" s="114"/>
      <c r="E338" s="114"/>
      <c r="F338" s="114"/>
      <c r="G338" s="114"/>
      <c r="H338" s="114"/>
    </row>
    <row r="339" spans="1:8">
      <c r="A339" s="114"/>
      <c r="B339" s="114"/>
      <c r="C339" s="114"/>
      <c r="D339" s="114"/>
      <c r="E339" s="114"/>
      <c r="F339" s="114"/>
      <c r="G339" s="114"/>
      <c r="H339" s="114"/>
    </row>
    <row r="340" spans="1:8">
      <c r="A340" s="114"/>
      <c r="B340" s="114"/>
      <c r="C340" s="114"/>
      <c r="D340" s="114"/>
      <c r="E340" s="114"/>
      <c r="F340" s="114"/>
      <c r="G340" s="114"/>
      <c r="H340" s="114"/>
    </row>
    <row r="341" spans="1:8">
      <c r="A341" s="114"/>
      <c r="B341" s="114"/>
      <c r="C341" s="114"/>
      <c r="D341" s="114"/>
      <c r="E341" s="114"/>
      <c r="F341" s="114"/>
      <c r="G341" s="114"/>
      <c r="H341" s="114"/>
    </row>
    <row r="342" spans="1:8">
      <c r="A342" s="114"/>
      <c r="B342" s="114"/>
      <c r="C342" s="114"/>
      <c r="D342" s="114"/>
      <c r="E342" s="114"/>
      <c r="F342" s="114"/>
      <c r="G342" s="114"/>
      <c r="H342" s="114"/>
    </row>
    <row r="343" spans="1:8">
      <c r="A343" s="114"/>
      <c r="B343" s="114"/>
      <c r="C343" s="114"/>
      <c r="D343" s="114"/>
      <c r="E343" s="114"/>
      <c r="F343" s="114"/>
      <c r="G343" s="114"/>
      <c r="H343" s="114"/>
    </row>
    <row r="344" spans="1:8">
      <c r="A344" s="114"/>
      <c r="B344" s="114"/>
      <c r="C344" s="114"/>
      <c r="D344" s="114"/>
      <c r="E344" s="114"/>
      <c r="F344" s="114"/>
      <c r="G344" s="114"/>
      <c r="H344" s="114"/>
    </row>
    <row r="345" spans="1:8">
      <c r="A345" s="114"/>
      <c r="B345" s="114"/>
      <c r="C345" s="114"/>
      <c r="D345" s="114"/>
      <c r="E345" s="114"/>
      <c r="F345" s="114"/>
      <c r="G345" s="114"/>
      <c r="H345" s="114"/>
    </row>
    <row r="346" spans="1:8">
      <c r="A346" s="114"/>
      <c r="B346" s="114"/>
      <c r="C346" s="114"/>
      <c r="D346" s="114"/>
      <c r="E346" s="114"/>
      <c r="F346" s="114"/>
      <c r="G346" s="114"/>
      <c r="H346" s="114"/>
    </row>
    <row r="347" spans="1:8">
      <c r="A347" s="114"/>
      <c r="B347" s="114"/>
      <c r="C347" s="114"/>
      <c r="D347" s="114"/>
      <c r="E347" s="114"/>
      <c r="F347" s="114"/>
      <c r="G347" s="114"/>
      <c r="H347" s="114"/>
    </row>
    <row r="348" spans="1:8">
      <c r="A348" s="114"/>
      <c r="B348" s="114"/>
      <c r="C348" s="114"/>
      <c r="D348" s="114"/>
      <c r="E348" s="114"/>
      <c r="F348" s="114"/>
      <c r="G348" s="114"/>
      <c r="H348" s="114"/>
    </row>
    <row r="349" spans="1:8">
      <c r="A349" s="114"/>
      <c r="B349" s="114"/>
      <c r="C349" s="114"/>
      <c r="D349" s="114"/>
      <c r="E349" s="114"/>
      <c r="F349" s="114"/>
      <c r="G349" s="114"/>
      <c r="H349" s="114"/>
    </row>
  </sheetData>
  <mergeCells count="208">
    <mergeCell ref="A1:B1"/>
    <mergeCell ref="C1:F2"/>
    <mergeCell ref="A2:B2"/>
    <mergeCell ref="A3:H3"/>
    <mergeCell ref="A4:F4"/>
    <mergeCell ref="A5:F5"/>
    <mergeCell ref="B12:C12"/>
    <mergeCell ref="B13:C13"/>
    <mergeCell ref="B14:C14"/>
    <mergeCell ref="B15:C15"/>
    <mergeCell ref="B16:C16"/>
    <mergeCell ref="B17:C17"/>
    <mergeCell ref="F6:H6"/>
    <mergeCell ref="A7:C8"/>
    <mergeCell ref="H7:H8"/>
    <mergeCell ref="B9:C9"/>
    <mergeCell ref="B10:C10"/>
    <mergeCell ref="B11:C11"/>
    <mergeCell ref="B24:C24"/>
    <mergeCell ref="B25:C25"/>
    <mergeCell ref="B26:C26"/>
    <mergeCell ref="B27:C27"/>
    <mergeCell ref="B28:C28"/>
    <mergeCell ref="B29:C29"/>
    <mergeCell ref="B18:C18"/>
    <mergeCell ref="B19:C19"/>
    <mergeCell ref="A20:H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8:C48"/>
    <mergeCell ref="A49:H49"/>
    <mergeCell ref="B50:C50"/>
    <mergeCell ref="B51:C51"/>
    <mergeCell ref="B52:C52"/>
    <mergeCell ref="B53:C53"/>
    <mergeCell ref="B42:C42"/>
    <mergeCell ref="B43:C43"/>
    <mergeCell ref="B44:C44"/>
    <mergeCell ref="B45:C45"/>
    <mergeCell ref="B46:C46"/>
    <mergeCell ref="B47:C47"/>
    <mergeCell ref="B60:C60"/>
    <mergeCell ref="B61:C61"/>
    <mergeCell ref="B62:C62"/>
    <mergeCell ref="B63:C63"/>
    <mergeCell ref="B64:C64"/>
    <mergeCell ref="B65:C65"/>
    <mergeCell ref="B54:C54"/>
    <mergeCell ref="B55:C55"/>
    <mergeCell ref="B56:C56"/>
    <mergeCell ref="A57:H57"/>
    <mergeCell ref="B58:C58"/>
    <mergeCell ref="B59:C59"/>
    <mergeCell ref="B72:C72"/>
    <mergeCell ref="B73:C73"/>
    <mergeCell ref="A74:H74"/>
    <mergeCell ref="B75:C75"/>
    <mergeCell ref="B76:C76"/>
    <mergeCell ref="B77:C77"/>
    <mergeCell ref="B66:C66"/>
    <mergeCell ref="A67:H67"/>
    <mergeCell ref="B68:C68"/>
    <mergeCell ref="B69:C69"/>
    <mergeCell ref="B70:C70"/>
    <mergeCell ref="B71:C71"/>
    <mergeCell ref="A84:H84"/>
    <mergeCell ref="B85:C85"/>
    <mergeCell ref="B86:C86"/>
    <mergeCell ref="B87:C87"/>
    <mergeCell ref="B88:C88"/>
    <mergeCell ref="B89:C89"/>
    <mergeCell ref="B78:C78"/>
    <mergeCell ref="B79:C79"/>
    <mergeCell ref="B80:C80"/>
    <mergeCell ref="B81:C81"/>
    <mergeCell ref="B82:C82"/>
    <mergeCell ref="B83:C83"/>
    <mergeCell ref="B96:C96"/>
    <mergeCell ref="A97:H97"/>
    <mergeCell ref="B98:C98"/>
    <mergeCell ref="B99:C99"/>
    <mergeCell ref="B100:C100"/>
    <mergeCell ref="B101:C101"/>
    <mergeCell ref="B90:C90"/>
    <mergeCell ref="B91:C91"/>
    <mergeCell ref="B92:C92"/>
    <mergeCell ref="B93:C93"/>
    <mergeCell ref="B94:C94"/>
    <mergeCell ref="B95:C95"/>
    <mergeCell ref="B108:C108"/>
    <mergeCell ref="B109:C109"/>
    <mergeCell ref="B110:C110"/>
    <mergeCell ref="B111:C111"/>
    <mergeCell ref="B112:C112"/>
    <mergeCell ref="B113:C113"/>
    <mergeCell ref="A102:H102"/>
    <mergeCell ref="B103:C103"/>
    <mergeCell ref="B104:C104"/>
    <mergeCell ref="B105:C105"/>
    <mergeCell ref="B106:C106"/>
    <mergeCell ref="A107:H107"/>
    <mergeCell ref="B121:F121"/>
    <mergeCell ref="B122:F122"/>
    <mergeCell ref="B123:F123"/>
    <mergeCell ref="B124:F124"/>
    <mergeCell ref="B125:F125"/>
    <mergeCell ref="B126:F126"/>
    <mergeCell ref="A115:F115"/>
    <mergeCell ref="A116:F116"/>
    <mergeCell ref="B117:F117"/>
    <mergeCell ref="B118:F118"/>
    <mergeCell ref="B119:F119"/>
    <mergeCell ref="B120:F120"/>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57:F157"/>
    <mergeCell ref="B158:F158"/>
    <mergeCell ref="B159:F159"/>
    <mergeCell ref="B160:F160"/>
    <mergeCell ref="B161:F161"/>
    <mergeCell ref="B162:F162"/>
    <mergeCell ref="B151:F151"/>
    <mergeCell ref="B152:F152"/>
    <mergeCell ref="B153:F153"/>
    <mergeCell ref="B154:F154"/>
    <mergeCell ref="B155:F155"/>
    <mergeCell ref="B156:F156"/>
    <mergeCell ref="B169:F169"/>
    <mergeCell ref="B170:F170"/>
    <mergeCell ref="B171:F171"/>
    <mergeCell ref="B172:F172"/>
    <mergeCell ref="B173:F173"/>
    <mergeCell ref="B174:F174"/>
    <mergeCell ref="B163:F163"/>
    <mergeCell ref="B164:F164"/>
    <mergeCell ref="B165:F165"/>
    <mergeCell ref="B166:F166"/>
    <mergeCell ref="B167:F167"/>
    <mergeCell ref="B168:F168"/>
    <mergeCell ref="B181:F181"/>
    <mergeCell ref="B182:F182"/>
    <mergeCell ref="B183:F183"/>
    <mergeCell ref="B184:F184"/>
    <mergeCell ref="B185:F185"/>
    <mergeCell ref="B186:F186"/>
    <mergeCell ref="B175:F175"/>
    <mergeCell ref="B176:F176"/>
    <mergeCell ref="B177:F177"/>
    <mergeCell ref="B178:F178"/>
    <mergeCell ref="B179:F179"/>
    <mergeCell ref="B180:F180"/>
    <mergeCell ref="B193:F193"/>
    <mergeCell ref="B194:F194"/>
    <mergeCell ref="B195:F195"/>
    <mergeCell ref="B196:F196"/>
    <mergeCell ref="B197:F197"/>
    <mergeCell ref="B198:F198"/>
    <mergeCell ref="B187:F187"/>
    <mergeCell ref="B188:F188"/>
    <mergeCell ref="B189:F189"/>
    <mergeCell ref="B190:F190"/>
    <mergeCell ref="B191:F191"/>
    <mergeCell ref="B192:F192"/>
    <mergeCell ref="B205:F205"/>
    <mergeCell ref="B206:F206"/>
    <mergeCell ref="B207:F207"/>
    <mergeCell ref="B208:F208"/>
    <mergeCell ref="B199:F199"/>
    <mergeCell ref="B200:F200"/>
    <mergeCell ref="B201:F201"/>
    <mergeCell ref="B202:F202"/>
    <mergeCell ref="B203:F203"/>
    <mergeCell ref="B204:F204"/>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zoomScaleSheetLayoutView="100" workbookViewId="0">
      <selection activeCell="B6" sqref="B6"/>
    </sheetView>
  </sheetViews>
  <sheetFormatPr defaultRowHeight="14.4" outlineLevelRow="1"/>
  <cols>
    <col min="1" max="1" width="24.88671875" customWidth="1"/>
    <col min="2" max="2" width="56.6640625" customWidth="1"/>
    <col min="3" max="3" width="31" style="70" customWidth="1"/>
    <col min="4" max="4" width="13" style="70" customWidth="1"/>
  </cols>
  <sheetData>
    <row r="1" spans="1:9" ht="15" customHeight="1">
      <c r="A1" s="506" t="s">
        <v>881</v>
      </c>
      <c r="B1" s="1293" t="s">
        <v>970</v>
      </c>
      <c r="C1" s="1293"/>
      <c r="D1" s="1294"/>
      <c r="E1" s="120"/>
      <c r="F1" s="71"/>
      <c r="G1" s="71"/>
      <c r="H1" s="71"/>
    </row>
    <row r="2" spans="1:9" ht="25.5" customHeight="1">
      <c r="A2" s="507" t="s">
        <v>883</v>
      </c>
      <c r="B2" s="1295"/>
      <c r="C2" s="1295"/>
      <c r="D2" s="1296"/>
      <c r="E2" s="120"/>
      <c r="F2" s="71"/>
      <c r="G2" s="71"/>
      <c r="H2" s="71"/>
    </row>
    <row r="3" spans="1:9">
      <c r="A3" s="1450" t="s">
        <v>969</v>
      </c>
      <c r="B3" s="1451"/>
      <c r="C3" s="1451"/>
      <c r="D3" s="1452"/>
      <c r="E3" s="71"/>
      <c r="F3" s="71"/>
      <c r="G3" s="71"/>
      <c r="H3" s="71"/>
    </row>
    <row r="4" spans="1:9" ht="15" customHeight="1">
      <c r="A4" s="1241" t="s">
        <v>194</v>
      </c>
      <c r="B4" s="1242"/>
      <c r="C4" s="1443"/>
      <c r="D4" s="1243" t="s">
        <v>1383</v>
      </c>
      <c r="E4" s="71"/>
      <c r="F4" s="71"/>
      <c r="G4" s="71"/>
      <c r="H4" s="71"/>
    </row>
    <row r="5" spans="1:9" ht="15" thickBot="1">
      <c r="A5" s="1189"/>
      <c r="B5" s="1190"/>
      <c r="C5" s="1191"/>
      <c r="D5" s="1193"/>
      <c r="E5" s="71"/>
      <c r="F5" s="71"/>
      <c r="G5" s="71"/>
      <c r="H5" s="71"/>
    </row>
    <row r="6" spans="1:9" ht="15" customHeight="1" thickBot="1">
      <c r="A6" s="400" t="s">
        <v>1175</v>
      </c>
      <c r="B6" s="462" t="str">
        <f>Obsah!C4</f>
        <v>(31/12/2017)</v>
      </c>
      <c r="C6" s="398"/>
      <c r="D6" s="395"/>
      <c r="E6" s="71"/>
      <c r="F6" s="71"/>
      <c r="G6" s="71"/>
      <c r="H6" s="71"/>
    </row>
    <row r="7" spans="1:9" ht="15" customHeight="1">
      <c r="A7" s="1270" t="s">
        <v>195</v>
      </c>
      <c r="B7" s="1271"/>
      <c r="C7" s="1272"/>
      <c r="D7" s="1444" t="s">
        <v>699</v>
      </c>
      <c r="E7" s="71"/>
      <c r="F7" s="71"/>
      <c r="G7" s="71"/>
      <c r="H7" s="71"/>
    </row>
    <row r="8" spans="1:9">
      <c r="A8" s="1447" t="s">
        <v>1542</v>
      </c>
      <c r="B8" s="1448"/>
      <c r="C8" s="1448"/>
      <c r="D8" s="1445"/>
      <c r="E8" s="65"/>
      <c r="F8" s="65"/>
      <c r="G8" s="65"/>
      <c r="H8" s="65"/>
      <c r="I8" s="64"/>
    </row>
    <row r="9" spans="1:9">
      <c r="A9" s="1447"/>
      <c r="B9" s="1448"/>
      <c r="C9" s="1448"/>
      <c r="D9" s="1445"/>
      <c r="E9" s="65"/>
      <c r="F9" s="65"/>
      <c r="G9" s="65"/>
      <c r="H9" s="65"/>
      <c r="I9" s="64"/>
    </row>
    <row r="10" spans="1:9">
      <c r="A10" s="1447"/>
      <c r="B10" s="1448"/>
      <c r="C10" s="1448"/>
      <c r="D10" s="1445"/>
      <c r="E10" s="65"/>
      <c r="F10" s="65"/>
      <c r="G10" s="65"/>
      <c r="H10" s="65"/>
      <c r="I10" s="64"/>
    </row>
    <row r="11" spans="1:9">
      <c r="A11" s="1447"/>
      <c r="B11" s="1448"/>
      <c r="C11" s="1448"/>
      <c r="D11" s="1445"/>
      <c r="E11" s="65"/>
      <c r="F11" s="65"/>
      <c r="G11" s="65"/>
      <c r="H11" s="65"/>
      <c r="I11" s="64"/>
    </row>
    <row r="12" spans="1:9">
      <c r="A12" s="1447"/>
      <c r="B12" s="1448"/>
      <c r="C12" s="1448"/>
      <c r="D12" s="1446"/>
      <c r="E12" s="65"/>
      <c r="F12" s="65"/>
      <c r="G12" s="65"/>
      <c r="H12" s="65"/>
      <c r="I12" s="64"/>
    </row>
    <row r="13" spans="1:9" ht="15" hidden="1" outlineLevel="1" thickBot="1">
      <c r="A13" s="1447"/>
      <c r="B13" s="1448"/>
      <c r="C13" s="1448"/>
      <c r="D13" s="1449" t="s">
        <v>699</v>
      </c>
      <c r="E13" s="65"/>
      <c r="F13" s="65"/>
      <c r="G13" s="65"/>
      <c r="H13" s="65"/>
      <c r="I13" s="64"/>
    </row>
    <row r="14" spans="1:9" ht="15" hidden="1" outlineLevel="1" thickBot="1">
      <c r="A14" s="1447"/>
      <c r="B14" s="1448"/>
      <c r="C14" s="1448"/>
      <c r="D14" s="1445"/>
      <c r="E14" s="65"/>
      <c r="F14" s="65"/>
      <c r="G14" s="65"/>
      <c r="H14" s="65"/>
      <c r="I14" s="64"/>
    </row>
    <row r="15" spans="1:9" ht="15" hidden="1" outlineLevel="1" thickBot="1">
      <c r="A15" s="1447"/>
      <c r="B15" s="1448"/>
      <c r="C15" s="1448"/>
      <c r="D15" s="1445"/>
      <c r="E15" s="65"/>
      <c r="F15" s="65"/>
      <c r="G15" s="65"/>
      <c r="H15" s="65"/>
      <c r="I15" s="64"/>
    </row>
    <row r="16" spans="1:9" ht="15" hidden="1" outlineLevel="1" thickBot="1">
      <c r="A16" s="1447"/>
      <c r="B16" s="1448"/>
      <c r="C16" s="1448"/>
      <c r="D16" s="1445"/>
      <c r="E16" s="65"/>
      <c r="F16" s="65"/>
      <c r="G16" s="65"/>
      <c r="H16" s="65"/>
      <c r="I16" s="64"/>
    </row>
    <row r="17" spans="1:9" ht="15" hidden="1" outlineLevel="1" thickBot="1">
      <c r="A17" s="1447"/>
      <c r="B17" s="1448"/>
      <c r="C17" s="1448"/>
      <c r="D17" s="1445"/>
      <c r="E17" s="65"/>
      <c r="F17" s="65"/>
      <c r="G17" s="65"/>
      <c r="H17" s="65"/>
      <c r="I17" s="64"/>
    </row>
    <row r="18" spans="1:9" ht="15" hidden="1" outlineLevel="1" thickBot="1">
      <c r="A18" s="1447"/>
      <c r="B18" s="1448"/>
      <c r="C18" s="1448"/>
      <c r="D18" s="1445"/>
      <c r="E18" s="65"/>
      <c r="F18" s="65"/>
      <c r="G18" s="65"/>
      <c r="H18" s="65"/>
      <c r="I18" s="64"/>
    </row>
    <row r="19" spans="1:9" ht="15" hidden="1" outlineLevel="1" thickBot="1">
      <c r="A19" s="1447"/>
      <c r="B19" s="1448"/>
      <c r="C19" s="1448"/>
      <c r="D19" s="1445"/>
      <c r="E19" s="65"/>
      <c r="F19" s="65"/>
      <c r="G19" s="65"/>
      <c r="H19" s="65"/>
      <c r="I19" s="64"/>
    </row>
    <row r="20" spans="1:9" ht="15" hidden="1" outlineLevel="1" thickBot="1">
      <c r="A20" s="1447"/>
      <c r="B20" s="1448"/>
      <c r="C20" s="1448"/>
      <c r="D20" s="1445"/>
      <c r="E20" s="65"/>
      <c r="F20" s="65"/>
      <c r="G20" s="65"/>
      <c r="H20" s="65"/>
      <c r="I20" s="64"/>
    </row>
    <row r="21" spans="1:9" ht="15" hidden="1" outlineLevel="1" thickBot="1">
      <c r="A21" s="1447"/>
      <c r="B21" s="1448"/>
      <c r="C21" s="1448"/>
      <c r="D21" s="1445"/>
      <c r="E21" s="65"/>
      <c r="F21" s="65"/>
      <c r="G21" s="65"/>
      <c r="H21" s="65"/>
      <c r="I21" s="64"/>
    </row>
    <row r="22" spans="1:9" ht="15" hidden="1" outlineLevel="1" thickBot="1">
      <c r="A22" s="1447"/>
      <c r="B22" s="1448"/>
      <c r="C22" s="1448"/>
      <c r="D22" s="1445"/>
      <c r="E22" s="65"/>
      <c r="F22" s="65"/>
      <c r="G22" s="65"/>
      <c r="H22" s="65"/>
      <c r="I22" s="64"/>
    </row>
    <row r="23" spans="1:9" ht="15" hidden="1" outlineLevel="1" thickBot="1">
      <c r="A23" s="1447"/>
      <c r="B23" s="1448"/>
      <c r="C23" s="1448"/>
      <c r="D23" s="1445"/>
      <c r="E23" s="65"/>
      <c r="F23" s="65"/>
      <c r="G23" s="65"/>
      <c r="H23" s="65"/>
      <c r="I23" s="64"/>
    </row>
    <row r="24" spans="1:9" ht="15" hidden="1" outlineLevel="1" thickBot="1">
      <c r="A24" s="1447"/>
      <c r="B24" s="1448"/>
      <c r="C24" s="1448"/>
      <c r="D24" s="1445"/>
      <c r="E24" s="65"/>
      <c r="F24" s="65"/>
      <c r="G24" s="65"/>
      <c r="H24" s="65"/>
      <c r="I24" s="64"/>
    </row>
    <row r="25" spans="1:9" ht="15" hidden="1" outlineLevel="1" thickBot="1">
      <c r="A25" s="1447"/>
      <c r="B25" s="1448"/>
      <c r="C25" s="1448"/>
      <c r="D25" s="1445"/>
      <c r="E25" s="65"/>
      <c r="F25" s="65"/>
      <c r="G25" s="65"/>
      <c r="H25" s="65"/>
      <c r="I25" s="64"/>
    </row>
    <row r="26" spans="1:9" ht="15" hidden="1" outlineLevel="1" thickBot="1">
      <c r="A26" s="1447"/>
      <c r="B26" s="1448"/>
      <c r="C26" s="1448"/>
      <c r="D26" s="1445"/>
      <c r="E26" s="65"/>
      <c r="F26" s="65"/>
      <c r="G26" s="65"/>
      <c r="H26" s="65"/>
      <c r="I26" s="64"/>
    </row>
    <row r="27" spans="1:9" ht="15" hidden="1" outlineLevel="1" thickBot="1">
      <c r="A27" s="1447"/>
      <c r="B27" s="1448"/>
      <c r="C27" s="1448"/>
      <c r="D27" s="1445"/>
      <c r="E27" s="65"/>
      <c r="F27" s="65"/>
      <c r="G27" s="65"/>
      <c r="H27" s="65"/>
      <c r="I27" s="64"/>
    </row>
    <row r="28" spans="1:9" ht="15" hidden="1" outlineLevel="1" thickBot="1">
      <c r="A28" s="1447"/>
      <c r="B28" s="1448"/>
      <c r="C28" s="1448"/>
      <c r="D28" s="1445"/>
      <c r="E28" s="65"/>
      <c r="F28" s="65"/>
      <c r="G28" s="65"/>
      <c r="H28" s="65"/>
      <c r="I28" s="64"/>
    </row>
    <row r="29" spans="1:9" ht="15" hidden="1" outlineLevel="1" thickBot="1">
      <c r="A29" s="1447"/>
      <c r="B29" s="1448"/>
      <c r="C29" s="1448"/>
      <c r="D29" s="1445"/>
      <c r="E29" s="65"/>
      <c r="F29" s="65"/>
      <c r="G29" s="65"/>
      <c r="H29" s="65"/>
      <c r="I29" s="64"/>
    </row>
    <row r="30" spans="1:9" ht="15" hidden="1" outlineLevel="1" thickBot="1">
      <c r="A30" s="1447"/>
      <c r="B30" s="1448"/>
      <c r="C30" s="1448"/>
      <c r="D30" s="1445"/>
      <c r="E30" s="65"/>
      <c r="F30" s="65"/>
      <c r="G30" s="65"/>
      <c r="H30" s="65"/>
      <c r="I30" s="64"/>
    </row>
    <row r="31" spans="1:9" ht="15" hidden="1" outlineLevel="1" thickBot="1">
      <c r="A31" s="1447"/>
      <c r="B31" s="1448"/>
      <c r="C31" s="1448"/>
      <c r="D31" s="1445"/>
      <c r="E31" s="65"/>
      <c r="F31" s="65"/>
      <c r="G31" s="65"/>
      <c r="H31" s="65"/>
      <c r="I31" s="64"/>
    </row>
    <row r="32" spans="1:9" ht="15" hidden="1" outlineLevel="1" thickBot="1">
      <c r="A32" s="1447"/>
      <c r="B32" s="1448"/>
      <c r="C32" s="1448"/>
      <c r="D32" s="1445"/>
      <c r="E32" s="65"/>
      <c r="F32" s="65"/>
      <c r="G32" s="65"/>
      <c r="H32" s="65"/>
      <c r="I32" s="64"/>
    </row>
    <row r="33" spans="1:9" ht="15" hidden="1" outlineLevel="1" thickBot="1">
      <c r="A33" s="1447"/>
      <c r="B33" s="1448"/>
      <c r="C33" s="1448"/>
      <c r="D33" s="1445"/>
      <c r="E33" s="65"/>
      <c r="F33" s="65"/>
      <c r="G33" s="65"/>
      <c r="H33" s="65"/>
      <c r="I33" s="64"/>
    </row>
    <row r="34" spans="1:9" ht="15" hidden="1" outlineLevel="1" thickBot="1">
      <c r="A34" s="1447"/>
      <c r="B34" s="1448"/>
      <c r="C34" s="1448"/>
      <c r="D34" s="1445"/>
      <c r="E34" s="65"/>
      <c r="F34" s="65"/>
      <c r="G34" s="65"/>
      <c r="H34" s="65"/>
      <c r="I34" s="64"/>
    </row>
    <row r="35" spans="1:9" ht="15" hidden="1" outlineLevel="1" thickBot="1">
      <c r="A35" s="1447"/>
      <c r="B35" s="1448"/>
      <c r="C35" s="1448"/>
      <c r="D35" s="1445"/>
      <c r="E35" s="65"/>
      <c r="F35" s="65"/>
      <c r="G35" s="65"/>
      <c r="H35" s="65"/>
      <c r="I35" s="64"/>
    </row>
    <row r="36" spans="1:9" ht="15" hidden="1" outlineLevel="1" thickBot="1">
      <c r="A36" s="1447"/>
      <c r="B36" s="1448"/>
      <c r="C36" s="1448"/>
      <c r="D36" s="1445"/>
      <c r="E36" s="65"/>
      <c r="F36" s="65"/>
      <c r="G36" s="65"/>
      <c r="H36" s="65"/>
      <c r="I36" s="64"/>
    </row>
    <row r="37" spans="1:9" ht="15" hidden="1" outlineLevel="1" thickBot="1">
      <c r="A37" s="1447"/>
      <c r="B37" s="1448"/>
      <c r="C37" s="1448"/>
      <c r="D37" s="1445"/>
      <c r="E37" s="65"/>
      <c r="F37" s="65"/>
      <c r="G37" s="65"/>
      <c r="H37" s="65"/>
      <c r="I37" s="64"/>
    </row>
    <row r="38" spans="1:9" ht="30" customHeight="1" collapsed="1" thickBot="1">
      <c r="A38" s="1441" t="s">
        <v>865</v>
      </c>
      <c r="B38" s="1442"/>
      <c r="C38" s="1442"/>
      <c r="D38" s="477" t="s">
        <v>700</v>
      </c>
      <c r="E38" s="65"/>
      <c r="F38" s="65"/>
      <c r="G38" s="65"/>
      <c r="H38" s="65"/>
      <c r="I38" s="64"/>
    </row>
    <row r="39" spans="1:9">
      <c r="A39" s="62"/>
      <c r="B39" s="62"/>
      <c r="C39" s="74"/>
      <c r="D39" s="74"/>
      <c r="E39" s="65"/>
      <c r="F39" s="65"/>
      <c r="G39" s="65"/>
      <c r="H39" s="65"/>
      <c r="I39" s="64"/>
    </row>
    <row r="40" spans="1:9">
      <c r="A40" s="62"/>
      <c r="B40" s="62"/>
      <c r="C40" s="74"/>
      <c r="D40" s="74"/>
      <c r="E40" s="65"/>
      <c r="F40" s="65"/>
      <c r="G40" s="65"/>
      <c r="H40" s="65"/>
      <c r="I40" s="64"/>
    </row>
    <row r="41" spans="1:9">
      <c r="A41" s="62"/>
      <c r="B41" s="62"/>
      <c r="C41" s="74"/>
      <c r="D41" s="74"/>
      <c r="E41" s="65"/>
      <c r="F41" s="65"/>
      <c r="G41" s="65"/>
      <c r="H41" s="65"/>
      <c r="I41" s="64"/>
    </row>
    <row r="42" spans="1:9">
      <c r="A42" s="62"/>
      <c r="B42" s="62"/>
      <c r="C42" s="74"/>
      <c r="D42" s="74"/>
      <c r="E42" s="65"/>
      <c r="F42" s="65"/>
      <c r="G42" s="65"/>
      <c r="H42" s="65"/>
      <c r="I42" s="64"/>
    </row>
    <row r="43" spans="1:9">
      <c r="A43" s="62"/>
      <c r="B43" s="62"/>
      <c r="C43" s="74"/>
      <c r="D43" s="74"/>
      <c r="E43" s="65"/>
      <c r="F43" s="65"/>
      <c r="G43" s="65"/>
      <c r="H43" s="65"/>
      <c r="I43" s="64"/>
    </row>
    <row r="44" spans="1:9">
      <c r="A44" s="62"/>
      <c r="B44" s="62"/>
      <c r="C44" s="74"/>
      <c r="D44" s="74"/>
      <c r="E44" s="65"/>
      <c r="F44" s="65"/>
      <c r="G44" s="65"/>
      <c r="H44" s="65"/>
      <c r="I44" s="64"/>
    </row>
    <row r="45" spans="1:9">
      <c r="A45" s="62"/>
      <c r="B45" s="62"/>
      <c r="C45" s="74"/>
      <c r="D45" s="74"/>
      <c r="E45" s="65"/>
      <c r="F45" s="65"/>
      <c r="G45" s="65"/>
      <c r="H45" s="65"/>
      <c r="I45" s="64"/>
    </row>
    <row r="46" spans="1:9">
      <c r="A46" s="62"/>
      <c r="B46" s="62"/>
      <c r="C46" s="74"/>
      <c r="D46" s="74"/>
      <c r="E46" s="65"/>
      <c r="F46" s="65"/>
      <c r="G46" s="65"/>
      <c r="H46" s="65"/>
      <c r="I46" s="64"/>
    </row>
    <row r="47" spans="1:9">
      <c r="A47" s="62"/>
      <c r="B47" s="62"/>
      <c r="C47" s="74"/>
      <c r="D47" s="74"/>
      <c r="E47" s="65"/>
      <c r="F47" s="65"/>
      <c r="G47" s="65"/>
      <c r="H47" s="65"/>
      <c r="I47" s="64"/>
    </row>
    <row r="48" spans="1:9">
      <c r="A48" s="62"/>
      <c r="B48" s="62"/>
      <c r="C48" s="74"/>
      <c r="D48" s="74"/>
      <c r="E48" s="65"/>
      <c r="F48" s="65"/>
      <c r="G48" s="65"/>
      <c r="H48" s="65"/>
      <c r="I48" s="64"/>
    </row>
    <row r="49" spans="1:9">
      <c r="A49" s="62"/>
      <c r="B49" s="62"/>
      <c r="C49" s="74"/>
      <c r="D49" s="74"/>
      <c r="E49" s="65"/>
      <c r="F49" s="65"/>
      <c r="G49" s="65"/>
      <c r="H49" s="65"/>
      <c r="I49" s="64"/>
    </row>
    <row r="50" spans="1:9">
      <c r="A50" s="62"/>
      <c r="B50" s="62"/>
      <c r="C50" s="74"/>
      <c r="D50" s="74"/>
      <c r="E50" s="65"/>
      <c r="F50" s="65"/>
      <c r="G50" s="65"/>
      <c r="H50" s="65"/>
      <c r="I50" s="64"/>
    </row>
    <row r="51" spans="1:9">
      <c r="A51" s="62"/>
      <c r="B51" s="62"/>
      <c r="C51" s="74"/>
      <c r="D51" s="74"/>
      <c r="E51" s="65"/>
      <c r="F51" s="65"/>
      <c r="G51" s="65"/>
      <c r="H51" s="65"/>
      <c r="I51" s="64"/>
    </row>
    <row r="52" spans="1:9">
      <c r="A52" s="62"/>
      <c r="B52" s="62"/>
      <c r="C52" s="74"/>
      <c r="D52" s="74"/>
      <c r="E52" s="65"/>
      <c r="F52" s="65"/>
      <c r="G52" s="65"/>
      <c r="H52" s="65"/>
      <c r="I52" s="64"/>
    </row>
    <row r="53" spans="1:9">
      <c r="A53" s="62"/>
      <c r="B53" s="62"/>
      <c r="C53" s="74"/>
      <c r="D53" s="74"/>
      <c r="E53" s="65"/>
      <c r="F53" s="65"/>
      <c r="G53" s="65"/>
      <c r="H53" s="65"/>
      <c r="I53" s="64"/>
    </row>
    <row r="54" spans="1:9">
      <c r="A54" s="62"/>
      <c r="B54" s="62"/>
      <c r="C54" s="74"/>
      <c r="D54" s="74"/>
      <c r="E54" s="65"/>
      <c r="F54" s="65"/>
      <c r="G54" s="65"/>
      <c r="H54" s="65"/>
      <c r="I54" s="64"/>
    </row>
    <row r="55" spans="1:9">
      <c r="A55" s="62"/>
      <c r="B55" s="62"/>
      <c r="C55" s="74"/>
      <c r="D55" s="74"/>
      <c r="E55" s="65"/>
      <c r="F55" s="65"/>
      <c r="G55" s="65"/>
      <c r="H55" s="65"/>
      <c r="I55" s="64"/>
    </row>
    <row r="56" spans="1:9">
      <c r="A56" s="62"/>
      <c r="B56" s="62"/>
      <c r="C56" s="74"/>
      <c r="D56" s="74"/>
      <c r="E56" s="65"/>
      <c r="F56" s="65"/>
      <c r="G56" s="65"/>
      <c r="H56" s="65"/>
      <c r="I56" s="64"/>
    </row>
    <row r="57" spans="1:9">
      <c r="A57" s="62"/>
      <c r="B57" s="62"/>
      <c r="C57" s="74"/>
      <c r="D57" s="74"/>
      <c r="E57" s="65"/>
      <c r="F57" s="65"/>
      <c r="G57" s="65"/>
      <c r="H57" s="65"/>
      <c r="I57" s="64"/>
    </row>
    <row r="58" spans="1:9">
      <c r="A58" s="62"/>
      <c r="B58" s="62"/>
      <c r="C58" s="74"/>
      <c r="D58" s="74"/>
      <c r="E58" s="65"/>
      <c r="F58" s="65"/>
      <c r="G58" s="65"/>
      <c r="H58" s="65"/>
      <c r="I58" s="64"/>
    </row>
    <row r="59" spans="1:9">
      <c r="A59" s="62"/>
      <c r="B59" s="62"/>
      <c r="C59" s="74"/>
      <c r="D59" s="74"/>
      <c r="E59" s="65"/>
      <c r="F59" s="65"/>
      <c r="G59" s="65"/>
      <c r="H59" s="65"/>
      <c r="I59" s="64"/>
    </row>
    <row r="60" spans="1:9">
      <c r="A60" s="62"/>
      <c r="B60" s="62"/>
      <c r="C60" s="74"/>
      <c r="D60" s="74"/>
      <c r="E60" s="65"/>
      <c r="F60" s="65"/>
      <c r="G60" s="65"/>
      <c r="H60" s="65"/>
      <c r="I60" s="64"/>
    </row>
    <row r="61" spans="1:9">
      <c r="A61" s="62"/>
      <c r="B61" s="62"/>
      <c r="C61" s="74"/>
      <c r="D61" s="74"/>
      <c r="E61" s="65"/>
      <c r="F61" s="65"/>
      <c r="G61" s="65"/>
      <c r="H61" s="65"/>
      <c r="I61" s="64"/>
    </row>
    <row r="62" spans="1:9">
      <c r="A62" s="62"/>
      <c r="B62" s="62"/>
      <c r="C62" s="74"/>
      <c r="D62" s="74"/>
      <c r="E62" s="65"/>
      <c r="F62" s="65"/>
      <c r="G62" s="65"/>
      <c r="H62" s="65"/>
      <c r="I62" s="64"/>
    </row>
    <row r="63" spans="1:9">
      <c r="A63" s="62"/>
      <c r="B63" s="62"/>
      <c r="C63" s="74"/>
      <c r="D63" s="74"/>
      <c r="E63" s="65"/>
      <c r="F63" s="65"/>
      <c r="G63" s="65"/>
      <c r="H63" s="65"/>
      <c r="I63" s="64"/>
    </row>
    <row r="64" spans="1:9">
      <c r="A64" s="62"/>
      <c r="B64" s="62"/>
      <c r="C64" s="74"/>
      <c r="D64" s="74"/>
      <c r="E64" s="65"/>
      <c r="F64" s="65"/>
      <c r="G64" s="65"/>
      <c r="H64" s="65"/>
      <c r="I64" s="64"/>
    </row>
    <row r="65" spans="1:9">
      <c r="A65" s="62"/>
      <c r="B65" s="62"/>
      <c r="C65" s="74"/>
      <c r="D65" s="74"/>
      <c r="E65" s="65"/>
      <c r="F65" s="65"/>
      <c r="G65" s="65"/>
      <c r="H65" s="65"/>
      <c r="I65" s="64"/>
    </row>
    <row r="66" spans="1:9">
      <c r="A66" s="62"/>
      <c r="B66" s="62"/>
      <c r="C66" s="74"/>
      <c r="D66" s="74"/>
      <c r="E66" s="65"/>
      <c r="F66" s="65"/>
      <c r="G66" s="65"/>
      <c r="H66" s="65"/>
      <c r="I66" s="64"/>
    </row>
    <row r="67" spans="1:9">
      <c r="A67" s="62"/>
      <c r="B67" s="62"/>
      <c r="C67" s="74"/>
      <c r="D67" s="74"/>
      <c r="E67" s="65"/>
      <c r="F67" s="65"/>
      <c r="G67" s="65"/>
      <c r="H67" s="65"/>
      <c r="I67" s="64"/>
    </row>
    <row r="68" spans="1:9">
      <c r="A68" s="62"/>
      <c r="B68" s="62"/>
      <c r="C68" s="74"/>
      <c r="D68" s="74"/>
      <c r="E68" s="65"/>
      <c r="F68" s="65"/>
      <c r="G68" s="65"/>
      <c r="H68" s="65"/>
      <c r="I68" s="64"/>
    </row>
    <row r="69" spans="1:9">
      <c r="A69" s="62"/>
      <c r="B69" s="62"/>
      <c r="C69" s="74"/>
      <c r="D69" s="74"/>
      <c r="E69" s="65"/>
      <c r="F69" s="65"/>
      <c r="G69" s="65"/>
      <c r="H69" s="65"/>
      <c r="I69" s="64"/>
    </row>
    <row r="70" spans="1:9">
      <c r="A70" s="62"/>
      <c r="B70" s="62"/>
      <c r="C70" s="74"/>
      <c r="D70" s="74"/>
      <c r="E70" s="65"/>
      <c r="F70" s="65"/>
      <c r="G70" s="65"/>
      <c r="H70" s="65"/>
      <c r="I70" s="64"/>
    </row>
    <row r="71" spans="1:9">
      <c r="A71" s="62"/>
      <c r="B71" s="62"/>
      <c r="C71" s="74"/>
      <c r="D71" s="74"/>
      <c r="E71" s="65"/>
      <c r="F71" s="65"/>
      <c r="G71" s="65"/>
      <c r="H71" s="65"/>
      <c r="I71" s="64"/>
    </row>
    <row r="72" spans="1:9">
      <c r="A72" s="62"/>
      <c r="B72" s="62"/>
      <c r="C72" s="74"/>
      <c r="D72" s="74"/>
      <c r="E72" s="65"/>
      <c r="F72" s="65"/>
      <c r="G72" s="65"/>
      <c r="H72" s="65"/>
      <c r="I72" s="64"/>
    </row>
    <row r="73" spans="1:9">
      <c r="A73" s="62"/>
      <c r="B73" s="62"/>
      <c r="C73" s="74"/>
      <c r="D73" s="74"/>
      <c r="E73" s="65"/>
      <c r="F73" s="65"/>
      <c r="G73" s="65"/>
      <c r="H73" s="65"/>
      <c r="I73" s="64"/>
    </row>
    <row r="74" spans="1:9">
      <c r="A74" s="62"/>
      <c r="B74" s="62"/>
      <c r="C74" s="74"/>
      <c r="D74" s="74"/>
      <c r="E74" s="65"/>
      <c r="F74" s="65"/>
      <c r="G74" s="65"/>
      <c r="H74" s="65"/>
      <c r="I74" s="64"/>
    </row>
    <row r="75" spans="1:9">
      <c r="A75" s="62"/>
      <c r="B75" s="62"/>
      <c r="C75" s="74"/>
      <c r="D75" s="74"/>
      <c r="E75" s="65"/>
      <c r="F75" s="65"/>
      <c r="G75" s="65"/>
      <c r="H75" s="65"/>
      <c r="I75" s="64"/>
    </row>
    <row r="76" spans="1:9">
      <c r="A76" s="62"/>
      <c r="B76" s="62"/>
      <c r="C76" s="74"/>
      <c r="D76" s="74"/>
      <c r="E76" s="65"/>
      <c r="F76" s="65"/>
      <c r="G76" s="65"/>
      <c r="H76" s="65"/>
      <c r="I76" s="64"/>
    </row>
    <row r="77" spans="1:9">
      <c r="A77" s="62"/>
      <c r="B77" s="62"/>
      <c r="C77" s="74"/>
      <c r="D77" s="74"/>
      <c r="E77" s="65"/>
      <c r="F77" s="65"/>
      <c r="G77" s="65"/>
      <c r="H77" s="65"/>
      <c r="I77" s="64"/>
    </row>
    <row r="78" spans="1:9">
      <c r="A78" s="62"/>
      <c r="B78" s="62"/>
      <c r="C78" s="74"/>
      <c r="D78" s="74"/>
      <c r="E78" s="65"/>
      <c r="F78" s="65"/>
      <c r="G78" s="65"/>
      <c r="H78" s="65"/>
      <c r="I78" s="64"/>
    </row>
    <row r="79" spans="1:9">
      <c r="A79" s="62"/>
      <c r="B79" s="62"/>
      <c r="C79" s="74"/>
      <c r="D79" s="74"/>
      <c r="E79" s="65"/>
      <c r="F79" s="65"/>
      <c r="G79" s="65"/>
      <c r="H79" s="65"/>
      <c r="I79" s="64"/>
    </row>
    <row r="80" spans="1:9">
      <c r="A80" s="62"/>
      <c r="B80" s="62"/>
      <c r="C80" s="74"/>
      <c r="D80" s="74"/>
      <c r="E80" s="65"/>
      <c r="F80" s="65"/>
      <c r="G80" s="65"/>
      <c r="H80" s="65"/>
      <c r="I80" s="64"/>
    </row>
    <row r="81" spans="1:9">
      <c r="A81" s="62"/>
      <c r="B81" s="62"/>
      <c r="C81" s="74"/>
      <c r="D81" s="74"/>
      <c r="E81" s="65"/>
      <c r="F81" s="65"/>
      <c r="G81" s="65"/>
      <c r="H81" s="65"/>
      <c r="I81" s="64"/>
    </row>
    <row r="82" spans="1:9">
      <c r="A82" s="62"/>
      <c r="B82" s="62"/>
      <c r="C82" s="74"/>
      <c r="D82" s="74"/>
      <c r="E82" s="65"/>
      <c r="F82" s="65"/>
      <c r="G82" s="65"/>
      <c r="H82" s="65"/>
      <c r="I82" s="64"/>
    </row>
    <row r="83" spans="1:9">
      <c r="A83" s="62"/>
      <c r="B83" s="62"/>
      <c r="C83" s="74"/>
      <c r="D83" s="74"/>
      <c r="E83" s="65"/>
      <c r="F83" s="65"/>
      <c r="G83" s="65"/>
      <c r="H83" s="65"/>
      <c r="I83" s="64"/>
    </row>
    <row r="84" spans="1:9">
      <c r="A84" s="62"/>
      <c r="B84" s="62"/>
      <c r="C84" s="74"/>
      <c r="D84" s="74"/>
      <c r="E84" s="65"/>
      <c r="F84" s="65"/>
      <c r="G84" s="65"/>
      <c r="H84" s="65"/>
      <c r="I84" s="64"/>
    </row>
    <row r="85" spans="1:9">
      <c r="A85" s="62"/>
      <c r="B85" s="62"/>
      <c r="C85" s="74"/>
      <c r="D85" s="74"/>
      <c r="E85" s="65"/>
      <c r="F85" s="65"/>
      <c r="G85" s="65"/>
      <c r="H85" s="65"/>
      <c r="I85" s="64"/>
    </row>
    <row r="86" spans="1:9">
      <c r="A86" s="62"/>
      <c r="B86" s="62"/>
      <c r="C86" s="74"/>
      <c r="D86" s="74"/>
      <c r="E86" s="65"/>
      <c r="F86" s="65"/>
      <c r="G86" s="65"/>
      <c r="H86" s="65"/>
      <c r="I86" s="64"/>
    </row>
    <row r="87" spans="1:9">
      <c r="A87" s="62"/>
      <c r="B87" s="62"/>
      <c r="C87" s="74"/>
      <c r="D87" s="74"/>
      <c r="E87" s="65"/>
      <c r="F87" s="65"/>
      <c r="G87" s="65"/>
      <c r="H87" s="65"/>
      <c r="I87" s="64"/>
    </row>
    <row r="88" spans="1:9">
      <c r="A88" s="61"/>
      <c r="B88" s="61"/>
      <c r="C88" s="2"/>
      <c r="D88" s="2"/>
      <c r="E88" s="64"/>
      <c r="F88" s="64"/>
      <c r="G88" s="64"/>
      <c r="H88" s="64"/>
      <c r="I88" s="64"/>
    </row>
    <row r="89" spans="1:9">
      <c r="A89" s="61"/>
      <c r="B89" s="61"/>
      <c r="C89" s="2"/>
      <c r="D89" s="2"/>
      <c r="E89" s="64"/>
      <c r="F89" s="64"/>
      <c r="G89" s="64"/>
      <c r="H89" s="64"/>
      <c r="I89" s="64"/>
    </row>
    <row r="90" spans="1:9">
      <c r="A90" s="61"/>
      <c r="B90" s="61"/>
      <c r="C90" s="2"/>
      <c r="D90" s="2"/>
      <c r="E90" s="64"/>
      <c r="F90" s="64"/>
      <c r="G90" s="64"/>
      <c r="H90" s="64"/>
      <c r="I90" s="64"/>
    </row>
    <row r="91" spans="1:9">
      <c r="A91" s="61"/>
      <c r="B91" s="61"/>
      <c r="C91" s="2"/>
      <c r="D91" s="2"/>
      <c r="E91" s="64"/>
      <c r="F91" s="64"/>
      <c r="G91" s="64"/>
      <c r="H91" s="64"/>
      <c r="I91" s="64"/>
    </row>
    <row r="92" spans="1:9">
      <c r="A92" s="61"/>
      <c r="B92" s="61"/>
      <c r="C92" s="2"/>
      <c r="D92" s="2"/>
      <c r="E92" s="64"/>
      <c r="F92" s="64"/>
      <c r="G92" s="64"/>
      <c r="H92" s="64"/>
      <c r="I92" s="64"/>
    </row>
    <row r="93" spans="1:9">
      <c r="A93" s="61"/>
      <c r="B93" s="61"/>
      <c r="C93" s="2"/>
      <c r="D93" s="2"/>
      <c r="E93" s="64"/>
      <c r="F93" s="64"/>
      <c r="G93" s="64"/>
      <c r="H93" s="64"/>
      <c r="I93" s="64"/>
    </row>
    <row r="94" spans="1:9">
      <c r="A94" s="61"/>
      <c r="B94" s="61"/>
      <c r="C94" s="2"/>
      <c r="D94" s="2"/>
      <c r="E94" s="64"/>
      <c r="F94" s="64"/>
      <c r="G94" s="64"/>
      <c r="H94" s="64"/>
      <c r="I94" s="64"/>
    </row>
    <row r="95" spans="1:9">
      <c r="A95" s="61"/>
      <c r="B95" s="61"/>
      <c r="C95" s="2"/>
      <c r="D95" s="2"/>
      <c r="E95" s="64"/>
      <c r="F95" s="64"/>
      <c r="G95" s="64"/>
      <c r="H95" s="64"/>
      <c r="I95" s="64"/>
    </row>
    <row r="96" spans="1:9">
      <c r="A96" s="61"/>
      <c r="B96" s="61"/>
      <c r="C96" s="2"/>
      <c r="D96" s="2"/>
      <c r="E96" s="64"/>
      <c r="F96" s="64"/>
      <c r="G96" s="64"/>
      <c r="H96" s="64"/>
      <c r="I96" s="64"/>
    </row>
    <row r="97" spans="1:9">
      <c r="A97" s="61"/>
      <c r="B97" s="61"/>
      <c r="C97" s="2"/>
      <c r="D97" s="2"/>
      <c r="E97" s="64"/>
      <c r="F97" s="64"/>
      <c r="G97" s="64"/>
      <c r="H97" s="64"/>
      <c r="I97" s="64"/>
    </row>
    <row r="98" spans="1:9">
      <c r="A98" s="61"/>
      <c r="B98" s="61"/>
      <c r="C98" s="2"/>
      <c r="D98" s="2"/>
      <c r="E98" s="64"/>
      <c r="F98" s="64"/>
      <c r="G98" s="64"/>
      <c r="H98" s="64"/>
      <c r="I98" s="64"/>
    </row>
    <row r="99" spans="1:9">
      <c r="A99" s="61"/>
      <c r="B99" s="61"/>
      <c r="C99" s="2"/>
      <c r="D99" s="2"/>
      <c r="E99" s="64"/>
      <c r="F99" s="64"/>
      <c r="G99" s="64"/>
      <c r="H99" s="64"/>
      <c r="I99" s="64"/>
    </row>
    <row r="100" spans="1:9">
      <c r="A100" s="61"/>
      <c r="B100" s="61"/>
      <c r="C100" s="2"/>
      <c r="D100" s="2"/>
      <c r="E100" s="64"/>
      <c r="F100" s="64"/>
      <c r="G100" s="64"/>
      <c r="H100" s="64"/>
      <c r="I100" s="64"/>
    </row>
    <row r="101" spans="1:9">
      <c r="A101" s="61"/>
      <c r="B101" s="61"/>
      <c r="C101" s="2"/>
      <c r="D101" s="2"/>
      <c r="E101" s="64"/>
      <c r="F101" s="64"/>
      <c r="G101" s="64"/>
      <c r="H101" s="64"/>
      <c r="I101" s="64"/>
    </row>
    <row r="102" spans="1:9">
      <c r="A102" s="61"/>
      <c r="B102" s="61"/>
      <c r="C102" s="2"/>
      <c r="D102" s="2"/>
      <c r="E102" s="64"/>
      <c r="F102" s="64"/>
      <c r="G102" s="64"/>
      <c r="H102" s="64"/>
      <c r="I102" s="64"/>
    </row>
    <row r="103" spans="1:9">
      <c r="A103" s="61"/>
      <c r="B103" s="61"/>
      <c r="C103" s="2"/>
      <c r="D103" s="2"/>
      <c r="E103" s="64"/>
      <c r="F103" s="64"/>
      <c r="G103" s="64"/>
      <c r="H103" s="64"/>
      <c r="I103" s="64"/>
    </row>
    <row r="104" spans="1:9">
      <c r="A104" s="61"/>
      <c r="B104" s="61"/>
      <c r="C104" s="2"/>
      <c r="D104" s="2"/>
      <c r="E104" s="64"/>
      <c r="F104" s="64"/>
      <c r="G104" s="64"/>
      <c r="H104" s="64"/>
      <c r="I104" s="64"/>
    </row>
    <row r="105" spans="1:9">
      <c r="A105" s="61"/>
      <c r="B105" s="61"/>
      <c r="C105" s="2"/>
      <c r="D105" s="2"/>
      <c r="E105" s="64"/>
      <c r="F105" s="64"/>
      <c r="G105" s="64"/>
      <c r="H105" s="64"/>
      <c r="I105" s="64"/>
    </row>
    <row r="106" spans="1:9">
      <c r="A106" s="61"/>
      <c r="B106" s="61"/>
      <c r="C106" s="2"/>
      <c r="D106" s="2"/>
      <c r="E106" s="64"/>
      <c r="F106" s="64"/>
      <c r="G106" s="64"/>
      <c r="H106" s="64"/>
      <c r="I106" s="64"/>
    </row>
    <row r="107" spans="1:9">
      <c r="A107" s="61"/>
      <c r="B107" s="61"/>
      <c r="C107" s="2"/>
      <c r="D107" s="2"/>
      <c r="E107" s="64"/>
      <c r="F107" s="64"/>
      <c r="G107" s="64"/>
      <c r="H107" s="64"/>
      <c r="I107" s="64"/>
    </row>
    <row r="108" spans="1:9">
      <c r="A108" s="61"/>
      <c r="B108" s="61"/>
      <c r="C108" s="2"/>
      <c r="D108" s="2"/>
      <c r="E108" s="64"/>
      <c r="F108" s="64"/>
      <c r="G108" s="64"/>
      <c r="H108" s="64"/>
      <c r="I108" s="64"/>
    </row>
    <row r="109" spans="1:9">
      <c r="A109" s="61"/>
      <c r="B109" s="61"/>
      <c r="C109" s="2"/>
      <c r="D109" s="2"/>
      <c r="E109" s="64"/>
      <c r="F109" s="64"/>
      <c r="G109" s="64"/>
      <c r="H109" s="64"/>
      <c r="I109" s="64"/>
    </row>
    <row r="110" spans="1:9">
      <c r="A110" s="61"/>
      <c r="B110" s="61"/>
      <c r="C110" s="2"/>
      <c r="D110" s="2"/>
      <c r="E110" s="64"/>
      <c r="F110" s="64"/>
      <c r="G110" s="64"/>
      <c r="H110" s="64"/>
      <c r="I110" s="64"/>
    </row>
    <row r="111" spans="1:9">
      <c r="A111" s="61"/>
      <c r="B111" s="61"/>
      <c r="C111" s="2"/>
      <c r="D111" s="2"/>
      <c r="E111" s="64"/>
      <c r="F111" s="64"/>
      <c r="G111" s="64"/>
      <c r="H111" s="64"/>
      <c r="I111" s="64"/>
    </row>
    <row r="112" spans="1:9">
      <c r="A112" s="61"/>
      <c r="B112" s="61"/>
      <c r="C112" s="2"/>
      <c r="D112" s="2"/>
      <c r="E112" s="64"/>
      <c r="F112" s="64"/>
      <c r="G112" s="64"/>
      <c r="H112" s="64"/>
      <c r="I112" s="64"/>
    </row>
    <row r="113" spans="1:9">
      <c r="A113" s="61"/>
      <c r="B113" s="61"/>
      <c r="C113" s="2"/>
      <c r="D113" s="2"/>
      <c r="E113" s="64"/>
      <c r="F113" s="64"/>
      <c r="G113" s="64"/>
      <c r="H113" s="64"/>
      <c r="I113" s="64"/>
    </row>
    <row r="114" spans="1:9">
      <c r="A114" s="61"/>
      <c r="B114" s="61"/>
      <c r="C114" s="2"/>
      <c r="D114" s="2"/>
      <c r="E114" s="64"/>
      <c r="F114" s="64"/>
      <c r="G114" s="64"/>
      <c r="H114" s="64"/>
      <c r="I114" s="64"/>
    </row>
    <row r="115" spans="1:9">
      <c r="A115" s="61"/>
      <c r="B115" s="61"/>
      <c r="C115" s="2"/>
      <c r="D115" s="2"/>
      <c r="E115" s="64"/>
      <c r="F115" s="64"/>
      <c r="G115" s="64"/>
      <c r="H115" s="64"/>
      <c r="I115" s="64"/>
    </row>
    <row r="116" spans="1:9">
      <c r="A116" s="61"/>
      <c r="B116" s="61"/>
      <c r="C116" s="2"/>
      <c r="D116" s="2"/>
      <c r="E116" s="64"/>
      <c r="F116" s="64"/>
      <c r="G116" s="64"/>
      <c r="H116" s="64"/>
      <c r="I116" s="64"/>
    </row>
    <row r="117" spans="1:9">
      <c r="A117" s="61"/>
      <c r="B117" s="61"/>
      <c r="C117" s="2"/>
      <c r="D117" s="2"/>
      <c r="E117" s="64"/>
      <c r="F117" s="64"/>
      <c r="G117" s="64"/>
      <c r="H117" s="64"/>
      <c r="I117" s="64"/>
    </row>
    <row r="118" spans="1:9">
      <c r="A118" s="61"/>
      <c r="B118" s="61"/>
      <c r="C118" s="2"/>
      <c r="D118" s="2"/>
      <c r="E118" s="64"/>
      <c r="F118" s="64"/>
      <c r="G118" s="64"/>
      <c r="H118" s="64"/>
      <c r="I118" s="64"/>
    </row>
    <row r="119" spans="1:9">
      <c r="A119" s="61"/>
      <c r="B119" s="61"/>
      <c r="C119" s="2"/>
      <c r="D119" s="2"/>
      <c r="E119" s="64"/>
      <c r="F119" s="64"/>
      <c r="G119" s="64"/>
      <c r="H119" s="64"/>
      <c r="I119" s="64"/>
    </row>
    <row r="120" spans="1:9">
      <c r="A120" s="61"/>
      <c r="B120" s="61"/>
      <c r="C120" s="2"/>
      <c r="D120" s="2"/>
      <c r="E120" s="64"/>
      <c r="F120" s="64"/>
      <c r="G120" s="64"/>
      <c r="H120" s="64"/>
      <c r="I120" s="64"/>
    </row>
    <row r="121" spans="1:9">
      <c r="A121" s="61"/>
      <c r="B121" s="61"/>
      <c r="C121" s="2"/>
      <c r="D121" s="2"/>
      <c r="E121" s="64"/>
      <c r="F121" s="64"/>
      <c r="G121" s="64"/>
      <c r="H121" s="64"/>
      <c r="I121" s="64"/>
    </row>
    <row r="122" spans="1:9">
      <c r="A122" s="61"/>
      <c r="B122" s="61"/>
      <c r="C122" s="2"/>
      <c r="D122" s="2"/>
      <c r="E122" s="64"/>
      <c r="F122" s="64"/>
      <c r="G122" s="64"/>
      <c r="H122" s="64"/>
      <c r="I122" s="64"/>
    </row>
    <row r="123" spans="1:9">
      <c r="A123" s="61"/>
      <c r="B123" s="61"/>
      <c r="C123" s="2"/>
      <c r="D123" s="2"/>
      <c r="E123" s="64"/>
      <c r="F123" s="64"/>
      <c r="G123" s="64"/>
      <c r="H123" s="64"/>
      <c r="I123" s="64"/>
    </row>
    <row r="124" spans="1:9">
      <c r="A124" s="61"/>
      <c r="B124" s="61"/>
      <c r="C124" s="2"/>
      <c r="D124" s="2"/>
      <c r="E124" s="64"/>
      <c r="F124" s="64"/>
      <c r="G124" s="64"/>
      <c r="H124" s="64"/>
      <c r="I124" s="64"/>
    </row>
    <row r="125" spans="1:9">
      <c r="A125" s="61"/>
      <c r="B125" s="61"/>
      <c r="C125" s="2"/>
      <c r="D125" s="2"/>
      <c r="E125" s="64"/>
      <c r="F125" s="64"/>
      <c r="G125" s="64"/>
      <c r="H125" s="64"/>
      <c r="I125" s="64"/>
    </row>
    <row r="126" spans="1:9">
      <c r="A126" s="61"/>
      <c r="B126" s="61"/>
      <c r="C126" s="2"/>
      <c r="D126" s="2"/>
      <c r="E126" s="64"/>
      <c r="F126" s="64"/>
      <c r="G126" s="64"/>
      <c r="H126" s="64"/>
      <c r="I126" s="64"/>
    </row>
    <row r="127" spans="1:9">
      <c r="A127" s="61"/>
      <c r="B127" s="61"/>
      <c r="C127" s="2"/>
      <c r="D127" s="2"/>
      <c r="E127" s="64"/>
      <c r="F127" s="64"/>
      <c r="G127" s="64"/>
      <c r="H127" s="64"/>
      <c r="I127" s="64"/>
    </row>
    <row r="128" spans="1:9">
      <c r="A128" s="61"/>
      <c r="B128" s="61"/>
      <c r="C128" s="2"/>
      <c r="D128" s="2"/>
      <c r="E128" s="64"/>
      <c r="F128" s="64"/>
      <c r="G128" s="64"/>
      <c r="H128" s="64"/>
      <c r="I128" s="64"/>
    </row>
    <row r="129" spans="1:9">
      <c r="A129" s="61"/>
      <c r="B129" s="61"/>
      <c r="C129" s="2"/>
      <c r="D129" s="2"/>
      <c r="E129" s="64"/>
      <c r="F129" s="64"/>
      <c r="G129" s="64"/>
      <c r="H129" s="64"/>
      <c r="I129" s="64"/>
    </row>
    <row r="130" spans="1:9">
      <c r="A130" s="61"/>
      <c r="B130" s="61"/>
      <c r="C130" s="2"/>
      <c r="D130" s="2"/>
      <c r="E130" s="64"/>
      <c r="F130" s="64"/>
      <c r="G130" s="64"/>
      <c r="H130" s="64"/>
      <c r="I130" s="64"/>
    </row>
    <row r="131" spans="1:9">
      <c r="A131" s="61"/>
      <c r="B131" s="61"/>
      <c r="C131" s="2"/>
      <c r="D131" s="2"/>
      <c r="E131" s="64"/>
      <c r="F131" s="64"/>
      <c r="G131" s="64"/>
      <c r="H131" s="64"/>
      <c r="I131" s="64"/>
    </row>
    <row r="132" spans="1:9">
      <c r="A132" s="61"/>
      <c r="B132" s="61"/>
      <c r="C132" s="2"/>
      <c r="D132" s="2"/>
      <c r="E132" s="64"/>
      <c r="F132" s="64"/>
      <c r="G132" s="64"/>
      <c r="H132" s="64"/>
      <c r="I132" s="64"/>
    </row>
    <row r="133" spans="1:9">
      <c r="A133" s="61"/>
      <c r="B133" s="61"/>
      <c r="C133" s="2"/>
      <c r="D133" s="2"/>
      <c r="E133" s="64"/>
      <c r="F133" s="64"/>
      <c r="G133" s="64"/>
      <c r="H133" s="64"/>
      <c r="I133" s="64"/>
    </row>
    <row r="134" spans="1:9">
      <c r="A134" s="61"/>
      <c r="B134" s="61"/>
      <c r="C134" s="2"/>
      <c r="D134" s="2"/>
      <c r="E134" s="64"/>
      <c r="F134" s="64"/>
      <c r="G134" s="64"/>
      <c r="H134" s="64"/>
      <c r="I134" s="64"/>
    </row>
    <row r="135" spans="1:9">
      <c r="A135" s="61"/>
      <c r="B135" s="61"/>
      <c r="C135" s="2"/>
      <c r="D135" s="2"/>
      <c r="E135" s="64"/>
      <c r="F135" s="64"/>
      <c r="G135" s="64"/>
      <c r="H135" s="64"/>
      <c r="I135" s="64"/>
    </row>
    <row r="136" spans="1:9">
      <c r="A136" s="61"/>
      <c r="B136" s="61"/>
      <c r="C136" s="2"/>
      <c r="D136" s="2"/>
      <c r="E136" s="64"/>
      <c r="F136" s="64"/>
      <c r="G136" s="64"/>
      <c r="H136" s="64"/>
      <c r="I136" s="64"/>
    </row>
    <row r="137" spans="1:9">
      <c r="A137" s="61"/>
      <c r="B137" s="61"/>
      <c r="C137" s="2"/>
      <c r="D137" s="2"/>
      <c r="E137" s="64"/>
      <c r="F137" s="64"/>
      <c r="G137" s="64"/>
      <c r="H137" s="64"/>
      <c r="I137" s="64"/>
    </row>
    <row r="138" spans="1:9">
      <c r="A138" s="61"/>
      <c r="B138" s="61"/>
      <c r="C138" s="2"/>
      <c r="D138" s="2"/>
      <c r="E138" s="64"/>
      <c r="F138" s="64"/>
      <c r="G138" s="64"/>
      <c r="H138" s="64"/>
      <c r="I138" s="64"/>
    </row>
    <row r="139" spans="1:9">
      <c r="A139" s="61"/>
      <c r="B139" s="61"/>
      <c r="C139" s="2"/>
      <c r="D139" s="2"/>
      <c r="E139" s="64"/>
      <c r="F139" s="64"/>
      <c r="G139" s="64"/>
      <c r="H139" s="64"/>
      <c r="I139" s="64"/>
    </row>
    <row r="140" spans="1:9">
      <c r="A140" s="61"/>
      <c r="B140" s="61"/>
      <c r="C140" s="2"/>
      <c r="D140" s="2"/>
      <c r="E140" s="64"/>
      <c r="F140" s="64"/>
      <c r="G140" s="64"/>
      <c r="H140" s="64"/>
      <c r="I140" s="64"/>
    </row>
    <row r="141" spans="1:9">
      <c r="A141" s="61"/>
      <c r="B141" s="61"/>
      <c r="C141" s="2"/>
      <c r="D141" s="2"/>
      <c r="E141" s="64"/>
      <c r="F141" s="64"/>
      <c r="G141" s="64"/>
      <c r="H141" s="64"/>
      <c r="I141" s="64"/>
    </row>
    <row r="142" spans="1:9">
      <c r="A142" s="61"/>
      <c r="B142" s="61"/>
      <c r="C142" s="2"/>
      <c r="D142" s="2"/>
      <c r="E142" s="64"/>
      <c r="F142" s="64"/>
      <c r="G142" s="64"/>
      <c r="H142" s="64"/>
      <c r="I142" s="64"/>
    </row>
    <row r="143" spans="1:9">
      <c r="A143" s="61"/>
      <c r="B143" s="61"/>
      <c r="C143" s="2"/>
      <c r="D143" s="2"/>
      <c r="E143" s="64"/>
      <c r="F143" s="64"/>
      <c r="G143" s="64"/>
      <c r="H143" s="64"/>
      <c r="I143" s="64"/>
    </row>
    <row r="144" spans="1:9">
      <c r="A144" s="61"/>
      <c r="B144" s="61"/>
      <c r="C144" s="2"/>
      <c r="D144" s="2"/>
      <c r="E144" s="64"/>
      <c r="F144" s="64"/>
      <c r="G144" s="64"/>
      <c r="H144" s="64"/>
      <c r="I144" s="64"/>
    </row>
    <row r="145" spans="1:9">
      <c r="A145" s="61"/>
      <c r="B145" s="61"/>
      <c r="C145" s="2"/>
      <c r="D145" s="2"/>
      <c r="E145" s="64"/>
      <c r="F145" s="64"/>
      <c r="G145" s="64"/>
      <c r="H145" s="64"/>
      <c r="I145" s="64"/>
    </row>
    <row r="146" spans="1:9">
      <c r="A146" s="61"/>
      <c r="B146" s="61"/>
      <c r="C146" s="2"/>
      <c r="D146" s="2"/>
      <c r="E146" s="64"/>
      <c r="F146" s="64"/>
      <c r="G146" s="64"/>
      <c r="H146" s="64"/>
      <c r="I146" s="64"/>
    </row>
    <row r="147" spans="1:9">
      <c r="A147" s="61"/>
      <c r="B147" s="61"/>
      <c r="C147" s="2"/>
      <c r="D147" s="2"/>
      <c r="E147" s="64"/>
      <c r="F147" s="64"/>
      <c r="G147" s="64"/>
      <c r="H147" s="64"/>
      <c r="I147" s="64"/>
    </row>
    <row r="148" spans="1:9">
      <c r="A148" s="61"/>
      <c r="B148" s="61"/>
      <c r="C148" s="2"/>
      <c r="D148" s="2"/>
      <c r="E148" s="64"/>
      <c r="F148" s="64"/>
      <c r="G148" s="64"/>
      <c r="H148" s="64"/>
      <c r="I148" s="64"/>
    </row>
    <row r="149" spans="1:9">
      <c r="A149" s="61"/>
      <c r="B149" s="61"/>
      <c r="C149" s="2"/>
      <c r="D149" s="2"/>
      <c r="E149" s="64"/>
      <c r="F149" s="64"/>
      <c r="G149" s="64"/>
      <c r="H149" s="64"/>
      <c r="I149" s="64"/>
    </row>
    <row r="150" spans="1:9">
      <c r="A150" s="61"/>
      <c r="B150" s="61"/>
      <c r="C150" s="2"/>
      <c r="D150" s="2"/>
      <c r="E150" s="64"/>
      <c r="F150" s="64"/>
      <c r="G150" s="64"/>
      <c r="H150" s="64"/>
      <c r="I150" s="64"/>
    </row>
    <row r="151" spans="1:9">
      <c r="A151" s="61"/>
      <c r="B151" s="61"/>
      <c r="C151" s="2"/>
      <c r="D151" s="2"/>
      <c r="E151" s="64"/>
      <c r="F151" s="64"/>
      <c r="G151" s="64"/>
      <c r="H151" s="64"/>
      <c r="I151" s="64"/>
    </row>
    <row r="152" spans="1:9">
      <c r="A152" s="61"/>
      <c r="B152" s="61"/>
      <c r="C152" s="2"/>
      <c r="D152" s="2"/>
      <c r="E152" s="64"/>
      <c r="F152" s="64"/>
      <c r="G152" s="64"/>
      <c r="H152" s="64"/>
      <c r="I152" s="64"/>
    </row>
    <row r="153" spans="1:9">
      <c r="A153" s="61"/>
      <c r="B153" s="61"/>
      <c r="C153" s="2"/>
      <c r="D153" s="2"/>
      <c r="E153" s="64"/>
      <c r="F153" s="64"/>
      <c r="G153" s="64"/>
      <c r="H153" s="64"/>
      <c r="I153" s="64"/>
    </row>
    <row r="154" spans="1:9">
      <c r="A154" s="61"/>
      <c r="B154" s="61"/>
      <c r="C154" s="2"/>
      <c r="D154" s="2"/>
      <c r="E154" s="64"/>
      <c r="F154" s="64"/>
      <c r="G154" s="64"/>
      <c r="H154" s="64"/>
      <c r="I154" s="64"/>
    </row>
    <row r="155" spans="1:9">
      <c r="A155" s="61"/>
      <c r="B155" s="61"/>
      <c r="C155" s="2"/>
      <c r="D155" s="2"/>
      <c r="E155" s="64"/>
      <c r="F155" s="64"/>
      <c r="G155" s="64"/>
      <c r="H155" s="64"/>
      <c r="I155" s="64"/>
    </row>
    <row r="156" spans="1:9">
      <c r="A156" s="61"/>
      <c r="B156" s="61"/>
      <c r="C156" s="2"/>
      <c r="D156" s="2"/>
      <c r="E156" s="64"/>
      <c r="F156" s="64"/>
      <c r="G156" s="64"/>
      <c r="H156" s="64"/>
      <c r="I156" s="64"/>
    </row>
    <row r="157" spans="1:9">
      <c r="A157" s="61"/>
      <c r="B157" s="61"/>
      <c r="C157" s="2"/>
      <c r="D157" s="2"/>
      <c r="E157" s="64"/>
      <c r="F157" s="64"/>
      <c r="G157" s="64"/>
      <c r="H157" s="64"/>
      <c r="I157" s="64"/>
    </row>
    <row r="158" spans="1:9">
      <c r="A158" s="61"/>
      <c r="B158" s="61"/>
      <c r="C158" s="2"/>
      <c r="D158" s="2"/>
      <c r="E158" s="64"/>
      <c r="F158" s="64"/>
      <c r="G158" s="64"/>
      <c r="H158" s="64"/>
      <c r="I158" s="64"/>
    </row>
    <row r="159" spans="1:9">
      <c r="A159" s="61"/>
      <c r="B159" s="61"/>
      <c r="C159" s="2"/>
      <c r="D159" s="2"/>
      <c r="E159" s="64"/>
      <c r="F159" s="64"/>
      <c r="G159" s="64"/>
      <c r="H159" s="64"/>
      <c r="I159" s="64"/>
    </row>
    <row r="160" spans="1:9">
      <c r="A160" s="61"/>
      <c r="B160" s="61"/>
      <c r="C160" s="2"/>
      <c r="D160" s="2"/>
      <c r="E160" s="64"/>
      <c r="F160" s="64"/>
      <c r="G160" s="64"/>
      <c r="H160" s="64"/>
      <c r="I160" s="64"/>
    </row>
    <row r="161" spans="1:9">
      <c r="A161" s="61"/>
      <c r="B161" s="61"/>
      <c r="C161" s="2"/>
      <c r="D161" s="2"/>
      <c r="E161" s="64"/>
      <c r="F161" s="64"/>
      <c r="G161" s="64"/>
      <c r="H161" s="64"/>
      <c r="I161" s="64"/>
    </row>
    <row r="162" spans="1:9">
      <c r="A162" s="61"/>
      <c r="B162" s="61"/>
      <c r="C162" s="2"/>
      <c r="D162" s="2"/>
      <c r="E162" s="64"/>
      <c r="F162" s="64"/>
      <c r="G162" s="64"/>
      <c r="H162" s="64"/>
      <c r="I162" s="64"/>
    </row>
    <row r="163" spans="1:9">
      <c r="A163" s="61"/>
      <c r="B163" s="61"/>
      <c r="C163" s="2"/>
      <c r="D163" s="2"/>
      <c r="E163" s="64"/>
      <c r="F163" s="64"/>
      <c r="G163" s="64"/>
      <c r="H163" s="64"/>
      <c r="I163" s="64"/>
    </row>
    <row r="164" spans="1:9">
      <c r="A164" s="61"/>
      <c r="B164" s="61"/>
      <c r="C164" s="2"/>
      <c r="D164" s="2"/>
      <c r="E164" s="64"/>
      <c r="F164" s="64"/>
      <c r="G164" s="64"/>
      <c r="H164" s="64"/>
      <c r="I164" s="64"/>
    </row>
    <row r="165" spans="1:9">
      <c r="A165" s="61"/>
      <c r="B165" s="61"/>
      <c r="C165" s="2"/>
      <c r="D165" s="2"/>
      <c r="E165" s="64"/>
      <c r="F165" s="64"/>
      <c r="G165" s="64"/>
      <c r="H165" s="64"/>
      <c r="I165" s="64"/>
    </row>
    <row r="166" spans="1:9">
      <c r="A166" s="61"/>
      <c r="B166" s="61"/>
      <c r="C166" s="2"/>
      <c r="D166" s="2"/>
      <c r="E166" s="64"/>
      <c r="F166" s="64"/>
      <c r="G166" s="64"/>
      <c r="H166" s="64"/>
      <c r="I166" s="64"/>
    </row>
    <row r="167" spans="1:9">
      <c r="A167" s="61"/>
      <c r="B167" s="61"/>
      <c r="C167" s="2"/>
      <c r="D167" s="2"/>
      <c r="E167" s="64"/>
      <c r="F167" s="64"/>
      <c r="G167" s="64"/>
      <c r="H167" s="64"/>
      <c r="I167" s="64"/>
    </row>
    <row r="168" spans="1:9">
      <c r="A168" s="61"/>
      <c r="B168" s="61"/>
      <c r="C168" s="2"/>
      <c r="D168" s="2"/>
      <c r="E168" s="64"/>
      <c r="F168" s="64"/>
      <c r="G168" s="64"/>
      <c r="H168" s="64"/>
      <c r="I168" s="64"/>
    </row>
    <row r="169" spans="1:9">
      <c r="A169" s="61"/>
      <c r="B169" s="61"/>
      <c r="C169" s="2"/>
      <c r="D169" s="2"/>
      <c r="E169" s="64"/>
      <c r="F169" s="64"/>
      <c r="G169" s="64"/>
      <c r="H169" s="64"/>
      <c r="I169" s="64"/>
    </row>
    <row r="170" spans="1:9">
      <c r="A170" s="61"/>
      <c r="B170" s="61"/>
      <c r="C170" s="2"/>
      <c r="D170" s="2"/>
      <c r="E170" s="64"/>
      <c r="F170" s="64"/>
      <c r="G170" s="64"/>
      <c r="H170" s="64"/>
      <c r="I170" s="64"/>
    </row>
    <row r="171" spans="1:9">
      <c r="A171" s="61"/>
      <c r="B171" s="61"/>
      <c r="C171" s="2"/>
      <c r="D171" s="2"/>
      <c r="E171" s="64"/>
      <c r="F171" s="64"/>
      <c r="G171" s="64"/>
      <c r="H171" s="64"/>
      <c r="I171" s="64"/>
    </row>
    <row r="172" spans="1:9">
      <c r="A172" s="61"/>
      <c r="B172" s="61"/>
      <c r="C172" s="2"/>
      <c r="D172" s="2"/>
      <c r="E172" s="64"/>
      <c r="F172" s="64"/>
      <c r="G172" s="64"/>
      <c r="H172" s="64"/>
      <c r="I172" s="64"/>
    </row>
    <row r="173" spans="1:9">
      <c r="A173" s="61"/>
      <c r="B173" s="61"/>
      <c r="C173" s="2"/>
      <c r="D173" s="2"/>
      <c r="E173" s="64"/>
      <c r="F173" s="64"/>
      <c r="G173" s="64"/>
      <c r="H173" s="64"/>
      <c r="I173" s="64"/>
    </row>
    <row r="174" spans="1:9">
      <c r="A174" s="61"/>
      <c r="B174" s="61"/>
      <c r="C174" s="2"/>
      <c r="D174" s="2"/>
      <c r="E174" s="64"/>
      <c r="F174" s="64"/>
      <c r="G174" s="64"/>
      <c r="H174" s="64"/>
      <c r="I174" s="64"/>
    </row>
    <row r="175" spans="1:9">
      <c r="A175" s="61"/>
      <c r="B175" s="61"/>
      <c r="C175" s="2"/>
      <c r="D175" s="2"/>
      <c r="E175" s="64"/>
      <c r="F175" s="64"/>
      <c r="G175" s="64"/>
      <c r="H175" s="64"/>
      <c r="I175" s="64"/>
    </row>
    <row r="176" spans="1:9">
      <c r="A176" s="61"/>
      <c r="B176" s="61"/>
      <c r="C176" s="2"/>
      <c r="D176" s="2"/>
      <c r="E176" s="64"/>
      <c r="F176" s="64"/>
      <c r="G176" s="64"/>
      <c r="H176" s="64"/>
      <c r="I176" s="64"/>
    </row>
    <row r="177" spans="1:9">
      <c r="A177" s="61"/>
      <c r="B177" s="61"/>
      <c r="C177" s="2"/>
      <c r="D177" s="2"/>
      <c r="E177" s="64"/>
      <c r="F177" s="64"/>
      <c r="G177" s="64"/>
      <c r="H177" s="64"/>
      <c r="I177" s="64"/>
    </row>
    <row r="178" spans="1:9">
      <c r="A178" s="61"/>
      <c r="B178" s="61"/>
      <c r="C178" s="2"/>
      <c r="D178" s="2"/>
      <c r="E178" s="64"/>
      <c r="F178" s="64"/>
      <c r="G178" s="64"/>
      <c r="H178" s="64"/>
      <c r="I178" s="64"/>
    </row>
    <row r="179" spans="1:9">
      <c r="A179" s="61"/>
      <c r="B179" s="61"/>
      <c r="C179" s="2"/>
      <c r="D179" s="2"/>
      <c r="E179" s="64"/>
      <c r="F179" s="64"/>
      <c r="G179" s="64"/>
      <c r="H179" s="64"/>
      <c r="I179" s="64"/>
    </row>
    <row r="180" spans="1:9">
      <c r="A180" s="61"/>
      <c r="B180" s="61"/>
      <c r="C180" s="2"/>
      <c r="D180" s="2"/>
      <c r="E180" s="64"/>
      <c r="F180" s="64"/>
      <c r="G180" s="64"/>
      <c r="H180" s="64"/>
      <c r="I180" s="64"/>
    </row>
    <row r="181" spans="1:9">
      <c r="A181" s="61"/>
      <c r="B181" s="61"/>
      <c r="C181" s="2"/>
      <c r="D181" s="2"/>
      <c r="E181" s="64"/>
      <c r="F181" s="64"/>
      <c r="G181" s="64"/>
      <c r="H181" s="64"/>
      <c r="I181" s="64"/>
    </row>
    <row r="182" spans="1:9">
      <c r="A182" s="61"/>
      <c r="B182" s="61"/>
      <c r="C182" s="2"/>
      <c r="D182" s="2"/>
      <c r="E182" s="64"/>
      <c r="F182" s="64"/>
      <c r="G182" s="64"/>
      <c r="H182" s="64"/>
      <c r="I182" s="64"/>
    </row>
    <row r="183" spans="1:9">
      <c r="A183" s="61"/>
      <c r="B183" s="61"/>
      <c r="C183" s="2"/>
      <c r="D183" s="2"/>
      <c r="E183" s="64"/>
      <c r="F183" s="64"/>
      <c r="G183" s="64"/>
      <c r="H183" s="64"/>
      <c r="I183" s="64"/>
    </row>
    <row r="184" spans="1:9">
      <c r="A184" s="61"/>
      <c r="B184" s="61"/>
      <c r="C184" s="2"/>
      <c r="D184" s="2"/>
      <c r="E184" s="64"/>
      <c r="F184" s="64"/>
      <c r="G184" s="64"/>
      <c r="H184" s="64"/>
      <c r="I184" s="64"/>
    </row>
    <row r="185" spans="1:9">
      <c r="A185" s="61"/>
      <c r="B185" s="61"/>
      <c r="C185" s="2"/>
      <c r="D185" s="2"/>
      <c r="E185" s="64"/>
      <c r="F185" s="64"/>
      <c r="G185" s="64"/>
      <c r="H185" s="64"/>
      <c r="I185" s="64"/>
    </row>
    <row r="186" spans="1:9">
      <c r="A186" s="61"/>
      <c r="B186" s="61"/>
      <c r="C186" s="2"/>
      <c r="D186" s="2"/>
      <c r="E186" s="64"/>
      <c r="F186" s="64"/>
      <c r="G186" s="64"/>
      <c r="H186" s="64"/>
      <c r="I186" s="64"/>
    </row>
    <row r="187" spans="1:9">
      <c r="A187" s="61"/>
      <c r="B187" s="61"/>
      <c r="C187" s="2"/>
      <c r="D187" s="2"/>
      <c r="E187" s="64"/>
      <c r="F187" s="64"/>
      <c r="G187" s="64"/>
      <c r="H187" s="64"/>
      <c r="I187" s="64"/>
    </row>
    <row r="188" spans="1:9">
      <c r="A188" s="61"/>
      <c r="B188" s="61"/>
      <c r="C188" s="2"/>
      <c r="D188" s="2"/>
      <c r="E188" s="64"/>
      <c r="F188" s="64"/>
      <c r="G188" s="64"/>
      <c r="H188" s="64"/>
      <c r="I188" s="64"/>
    </row>
    <row r="189" spans="1:9">
      <c r="A189" s="61"/>
      <c r="B189" s="61"/>
      <c r="C189" s="2"/>
      <c r="D189" s="2"/>
      <c r="E189" s="64"/>
      <c r="F189" s="64"/>
      <c r="G189" s="64"/>
      <c r="H189" s="64"/>
      <c r="I189" s="64"/>
    </row>
    <row r="190" spans="1:9">
      <c r="A190" s="61"/>
      <c r="B190" s="61"/>
      <c r="C190" s="2"/>
      <c r="D190" s="2"/>
      <c r="E190" s="64"/>
      <c r="F190" s="64"/>
      <c r="G190" s="64"/>
      <c r="H190" s="64"/>
      <c r="I190" s="64"/>
    </row>
    <row r="191" spans="1:9">
      <c r="A191" s="61"/>
      <c r="B191" s="61"/>
      <c r="C191" s="2"/>
      <c r="D191" s="2"/>
      <c r="E191" s="64"/>
      <c r="F191" s="64"/>
      <c r="G191" s="64"/>
      <c r="H191" s="64"/>
      <c r="I191" s="64"/>
    </row>
    <row r="192" spans="1:9">
      <c r="A192" s="61"/>
      <c r="B192" s="61"/>
      <c r="C192" s="2"/>
      <c r="D192" s="2"/>
      <c r="E192" s="64"/>
      <c r="F192" s="64"/>
      <c r="G192" s="64"/>
      <c r="H192" s="64"/>
      <c r="I192" s="64"/>
    </row>
    <row r="193" spans="1:9">
      <c r="A193" s="61"/>
      <c r="B193" s="61"/>
      <c r="C193" s="2"/>
      <c r="D193" s="2"/>
      <c r="E193" s="64"/>
      <c r="F193" s="64"/>
      <c r="G193" s="64"/>
      <c r="H193" s="64"/>
      <c r="I193" s="64"/>
    </row>
    <row r="194" spans="1:9">
      <c r="A194" s="61"/>
      <c r="B194" s="61"/>
      <c r="C194" s="2"/>
      <c r="D194" s="2"/>
      <c r="E194" s="64"/>
      <c r="F194" s="64"/>
      <c r="G194" s="64"/>
      <c r="H194" s="64"/>
      <c r="I194" s="64"/>
    </row>
    <row r="195" spans="1:9">
      <c r="A195" s="61"/>
      <c r="B195" s="61"/>
      <c r="C195" s="2"/>
      <c r="D195" s="2"/>
      <c r="E195" s="64"/>
      <c r="F195" s="64"/>
      <c r="G195" s="64"/>
      <c r="H195" s="64"/>
      <c r="I195" s="64"/>
    </row>
    <row r="196" spans="1:9">
      <c r="A196" s="61"/>
      <c r="B196" s="61"/>
      <c r="C196" s="2"/>
      <c r="D196" s="2"/>
      <c r="E196" s="64"/>
      <c r="F196" s="64"/>
      <c r="G196" s="64"/>
      <c r="H196" s="64"/>
      <c r="I196" s="64"/>
    </row>
    <row r="197" spans="1:9">
      <c r="A197" s="61"/>
      <c r="B197" s="61"/>
      <c r="C197" s="2"/>
      <c r="D197" s="2"/>
      <c r="E197" s="64"/>
      <c r="F197" s="64"/>
      <c r="G197" s="64"/>
      <c r="H197" s="64"/>
      <c r="I197" s="64"/>
    </row>
    <row r="198" spans="1:9">
      <c r="A198" s="61"/>
      <c r="B198" s="61"/>
      <c r="C198" s="2"/>
      <c r="D198" s="2"/>
      <c r="E198" s="64"/>
      <c r="F198" s="64"/>
      <c r="G198" s="64"/>
      <c r="H198" s="64"/>
      <c r="I198" s="64"/>
    </row>
    <row r="199" spans="1:9">
      <c r="A199" s="61"/>
      <c r="B199" s="61"/>
      <c r="C199" s="2"/>
      <c r="D199" s="2"/>
      <c r="E199" s="64"/>
      <c r="F199" s="64"/>
      <c r="G199" s="64"/>
      <c r="H199" s="64"/>
      <c r="I199" s="64"/>
    </row>
    <row r="200" spans="1:9">
      <c r="A200" s="61"/>
      <c r="B200" s="61"/>
      <c r="C200" s="2"/>
      <c r="D200" s="2"/>
      <c r="E200" s="64"/>
      <c r="F200" s="64"/>
      <c r="G200" s="64"/>
      <c r="H200" s="64"/>
      <c r="I200" s="64"/>
    </row>
    <row r="201" spans="1:9">
      <c r="A201" s="61"/>
      <c r="B201" s="61"/>
      <c r="C201" s="2"/>
      <c r="D201" s="2"/>
      <c r="E201" s="64"/>
      <c r="F201" s="64"/>
      <c r="G201" s="64"/>
      <c r="H201" s="64"/>
      <c r="I201" s="64"/>
    </row>
    <row r="202" spans="1:9">
      <c r="A202" s="61"/>
      <c r="B202" s="61"/>
      <c r="C202" s="2"/>
      <c r="D202" s="2"/>
      <c r="E202" s="64"/>
      <c r="F202" s="64"/>
      <c r="G202" s="64"/>
      <c r="H202" s="64"/>
      <c r="I202" s="64"/>
    </row>
    <row r="203" spans="1:9">
      <c r="A203" s="61"/>
      <c r="B203" s="61"/>
      <c r="C203" s="2"/>
      <c r="D203" s="2"/>
      <c r="E203" s="64"/>
      <c r="F203" s="64"/>
      <c r="G203" s="64"/>
      <c r="H203" s="64"/>
      <c r="I203" s="64"/>
    </row>
    <row r="204" spans="1:9">
      <c r="A204" s="61"/>
      <c r="B204" s="61"/>
      <c r="C204" s="2"/>
      <c r="D204" s="2"/>
      <c r="E204" s="64"/>
      <c r="F204" s="64"/>
      <c r="G204" s="64"/>
      <c r="H204" s="64"/>
      <c r="I204" s="64"/>
    </row>
    <row r="205" spans="1:9">
      <c r="A205" s="61"/>
      <c r="B205" s="61"/>
      <c r="C205" s="2"/>
      <c r="D205" s="2"/>
      <c r="E205" s="64"/>
      <c r="F205" s="64"/>
      <c r="G205" s="64"/>
      <c r="H205" s="64"/>
      <c r="I205" s="64"/>
    </row>
    <row r="206" spans="1:9">
      <c r="A206" s="61"/>
      <c r="B206" s="61"/>
      <c r="C206" s="2"/>
      <c r="D206" s="2"/>
      <c r="E206" s="64"/>
      <c r="F206" s="64"/>
      <c r="G206" s="64"/>
      <c r="H206" s="64"/>
      <c r="I206" s="64"/>
    </row>
    <row r="207" spans="1:9">
      <c r="A207" s="61"/>
      <c r="B207" s="61"/>
      <c r="C207" s="2"/>
      <c r="D207" s="2"/>
      <c r="E207" s="64"/>
      <c r="F207" s="64"/>
      <c r="G207" s="64"/>
      <c r="H207" s="64"/>
      <c r="I207" s="64"/>
    </row>
    <row r="208" spans="1:9">
      <c r="A208" s="61"/>
      <c r="B208" s="61"/>
      <c r="C208" s="2"/>
      <c r="D208" s="2"/>
      <c r="E208" s="64"/>
      <c r="F208" s="64"/>
      <c r="G208" s="64"/>
      <c r="H208" s="64"/>
      <c r="I208" s="64"/>
    </row>
    <row r="209" spans="1:9">
      <c r="A209" s="61"/>
      <c r="B209" s="61"/>
      <c r="C209" s="2"/>
      <c r="D209" s="2"/>
      <c r="E209" s="64"/>
      <c r="F209" s="64"/>
      <c r="G209" s="64"/>
      <c r="H209" s="64"/>
      <c r="I209" s="64"/>
    </row>
    <row r="210" spans="1:9">
      <c r="A210" s="61"/>
      <c r="B210" s="61"/>
      <c r="C210" s="2"/>
      <c r="D210" s="2"/>
      <c r="E210" s="64"/>
      <c r="F210" s="64"/>
      <c r="G210" s="64"/>
      <c r="H210" s="64"/>
      <c r="I210" s="64"/>
    </row>
    <row r="211" spans="1:9">
      <c r="A211" s="61"/>
      <c r="B211" s="61"/>
      <c r="C211" s="2"/>
      <c r="D211" s="2"/>
      <c r="E211" s="64"/>
      <c r="F211" s="64"/>
      <c r="G211" s="64"/>
      <c r="H211" s="64"/>
      <c r="I211" s="64"/>
    </row>
    <row r="212" spans="1:9">
      <c r="A212" s="61"/>
      <c r="B212" s="61"/>
      <c r="C212" s="2"/>
      <c r="D212" s="2"/>
      <c r="E212" s="64"/>
      <c r="F212" s="64"/>
      <c r="G212" s="64"/>
      <c r="H212" s="64"/>
      <c r="I212" s="64"/>
    </row>
    <row r="213" spans="1:9">
      <c r="A213" s="61"/>
      <c r="B213" s="61"/>
      <c r="C213" s="2"/>
      <c r="D213" s="2"/>
      <c r="E213" s="64"/>
      <c r="F213" s="64"/>
      <c r="G213" s="64"/>
      <c r="H213" s="64"/>
      <c r="I213" s="64"/>
    </row>
    <row r="214" spans="1:9">
      <c r="A214" s="61"/>
      <c r="B214" s="61"/>
      <c r="C214" s="2"/>
      <c r="D214" s="2"/>
      <c r="E214" s="64"/>
      <c r="F214" s="64"/>
      <c r="G214" s="64"/>
      <c r="H214" s="64"/>
      <c r="I214" s="64"/>
    </row>
    <row r="215" spans="1:9">
      <c r="A215" s="61"/>
      <c r="B215" s="61"/>
      <c r="C215" s="2"/>
      <c r="D215" s="2"/>
      <c r="E215" s="64"/>
      <c r="F215" s="64"/>
      <c r="G215" s="64"/>
      <c r="H215" s="64"/>
      <c r="I215" s="64"/>
    </row>
    <row r="216" spans="1:9">
      <c r="A216" s="61"/>
      <c r="B216" s="61"/>
      <c r="C216" s="2"/>
      <c r="D216" s="2"/>
      <c r="E216" s="64"/>
      <c r="F216" s="64"/>
      <c r="G216" s="64"/>
      <c r="H216" s="64"/>
      <c r="I216" s="64"/>
    </row>
    <row r="217" spans="1:9">
      <c r="A217" s="61"/>
      <c r="B217" s="61"/>
      <c r="C217" s="2"/>
      <c r="D217" s="2"/>
      <c r="E217" s="64"/>
      <c r="F217" s="64"/>
      <c r="G217" s="64"/>
      <c r="H217" s="64"/>
      <c r="I217" s="64"/>
    </row>
    <row r="218" spans="1:9">
      <c r="A218" s="61"/>
      <c r="B218" s="61"/>
      <c r="C218" s="2"/>
      <c r="D218" s="2"/>
      <c r="E218" s="64"/>
      <c r="F218" s="64"/>
      <c r="G218" s="64"/>
      <c r="H218" s="64"/>
      <c r="I218" s="64"/>
    </row>
    <row r="219" spans="1:9">
      <c r="A219" s="61"/>
      <c r="B219" s="61"/>
      <c r="C219" s="2"/>
      <c r="D219" s="2"/>
      <c r="E219" s="64"/>
      <c r="F219" s="64"/>
      <c r="G219" s="64"/>
      <c r="H219" s="64"/>
      <c r="I219" s="64"/>
    </row>
    <row r="220" spans="1:9">
      <c r="A220" s="61"/>
      <c r="B220" s="61"/>
      <c r="C220" s="2"/>
      <c r="D220" s="2"/>
      <c r="E220" s="64"/>
      <c r="F220" s="64"/>
      <c r="G220" s="64"/>
      <c r="H220" s="64"/>
      <c r="I220" s="64"/>
    </row>
    <row r="221" spans="1:9">
      <c r="A221" s="61"/>
      <c r="B221" s="61"/>
      <c r="C221" s="2"/>
      <c r="D221" s="2"/>
      <c r="E221" s="64"/>
      <c r="F221" s="64"/>
      <c r="G221" s="64"/>
      <c r="H221" s="64"/>
      <c r="I221" s="64"/>
    </row>
    <row r="222" spans="1:9">
      <c r="A222" s="61"/>
      <c r="B222" s="61"/>
      <c r="C222" s="2"/>
      <c r="D222" s="2"/>
      <c r="E222" s="64"/>
      <c r="F222" s="64"/>
      <c r="G222" s="64"/>
      <c r="H222" s="64"/>
      <c r="I222" s="64"/>
    </row>
    <row r="223" spans="1:9">
      <c r="A223" s="61"/>
      <c r="B223" s="61"/>
      <c r="C223" s="2"/>
      <c r="D223" s="2"/>
      <c r="E223" s="64"/>
      <c r="F223" s="64"/>
      <c r="G223" s="64"/>
      <c r="H223" s="64"/>
      <c r="I223" s="64"/>
    </row>
    <row r="224" spans="1:9">
      <c r="A224" s="61"/>
      <c r="B224" s="61"/>
      <c r="C224" s="2"/>
      <c r="D224" s="2"/>
      <c r="E224" s="64"/>
      <c r="F224" s="64"/>
      <c r="G224" s="64"/>
      <c r="H224" s="64"/>
      <c r="I224" s="64"/>
    </row>
    <row r="225" spans="1:9">
      <c r="A225" s="61"/>
      <c r="B225" s="61"/>
      <c r="C225" s="2"/>
      <c r="D225" s="2"/>
      <c r="E225" s="64"/>
      <c r="F225" s="64"/>
      <c r="G225" s="64"/>
      <c r="H225" s="64"/>
      <c r="I225" s="64"/>
    </row>
    <row r="226" spans="1:9">
      <c r="A226" s="61"/>
      <c r="B226" s="61"/>
      <c r="C226" s="2"/>
      <c r="D226" s="2"/>
      <c r="E226" s="64"/>
      <c r="F226" s="64"/>
      <c r="G226" s="64"/>
      <c r="H226" s="64"/>
      <c r="I226" s="64"/>
    </row>
    <row r="227" spans="1:9">
      <c r="A227" s="61"/>
      <c r="B227" s="61"/>
      <c r="C227" s="2"/>
      <c r="D227" s="2"/>
      <c r="E227" s="64"/>
      <c r="F227" s="64"/>
      <c r="G227" s="64"/>
      <c r="H227" s="64"/>
      <c r="I227" s="64"/>
    </row>
    <row r="228" spans="1:9">
      <c r="A228" s="61"/>
      <c r="B228" s="61"/>
      <c r="C228" s="2"/>
      <c r="D228" s="2"/>
      <c r="E228" s="64"/>
      <c r="F228" s="64"/>
      <c r="G228" s="64"/>
      <c r="H228" s="64"/>
      <c r="I228" s="64"/>
    </row>
    <row r="229" spans="1:9">
      <c r="A229" s="61"/>
      <c r="B229" s="61"/>
      <c r="C229" s="2"/>
      <c r="D229" s="2"/>
      <c r="E229" s="64"/>
      <c r="F229" s="64"/>
      <c r="G229" s="64"/>
      <c r="H229" s="64"/>
      <c r="I229" s="64"/>
    </row>
    <row r="230" spans="1:9">
      <c r="A230" s="61"/>
      <c r="B230" s="61"/>
      <c r="C230" s="2"/>
      <c r="D230" s="2"/>
      <c r="E230" s="64"/>
      <c r="F230" s="64"/>
      <c r="G230" s="64"/>
      <c r="H230" s="64"/>
      <c r="I230" s="64"/>
    </row>
    <row r="231" spans="1:9">
      <c r="A231" s="61"/>
      <c r="B231" s="61"/>
      <c r="C231" s="2"/>
      <c r="D231" s="2"/>
      <c r="E231" s="64"/>
      <c r="F231" s="64"/>
      <c r="G231" s="64"/>
      <c r="H231" s="64"/>
      <c r="I231" s="64"/>
    </row>
    <row r="232" spans="1:9">
      <c r="A232" s="61"/>
      <c r="B232" s="61"/>
      <c r="C232" s="2"/>
      <c r="D232" s="2"/>
      <c r="E232" s="64"/>
      <c r="F232" s="64"/>
      <c r="G232" s="64"/>
      <c r="H232" s="64"/>
      <c r="I232" s="64"/>
    </row>
    <row r="233" spans="1:9">
      <c r="A233" s="61"/>
      <c r="B233" s="61"/>
      <c r="C233" s="2"/>
      <c r="D233" s="2"/>
      <c r="E233" s="64"/>
      <c r="F233" s="64"/>
      <c r="G233" s="64"/>
      <c r="H233" s="64"/>
      <c r="I233" s="64"/>
    </row>
    <row r="234" spans="1:9">
      <c r="A234" s="61"/>
      <c r="B234" s="61"/>
      <c r="C234" s="2"/>
      <c r="D234" s="2"/>
      <c r="E234" s="64"/>
      <c r="F234" s="64"/>
      <c r="G234" s="64"/>
      <c r="H234" s="64"/>
      <c r="I234" s="64"/>
    </row>
    <row r="235" spans="1:9">
      <c r="A235" s="61"/>
      <c r="B235" s="61"/>
      <c r="C235" s="2"/>
      <c r="D235" s="2"/>
      <c r="E235" s="64"/>
      <c r="F235" s="64"/>
      <c r="G235" s="64"/>
      <c r="H235" s="64"/>
      <c r="I235" s="64"/>
    </row>
    <row r="236" spans="1:9">
      <c r="A236" s="61"/>
      <c r="B236" s="61"/>
      <c r="C236" s="2"/>
      <c r="D236" s="2"/>
      <c r="E236" s="64"/>
      <c r="F236" s="64"/>
      <c r="G236" s="64"/>
      <c r="H236" s="64"/>
      <c r="I236" s="64"/>
    </row>
    <row r="237" spans="1:9">
      <c r="A237" s="61"/>
      <c r="B237" s="61"/>
      <c r="C237" s="2"/>
      <c r="D237" s="2"/>
      <c r="E237" s="64"/>
      <c r="F237" s="64"/>
      <c r="G237" s="64"/>
      <c r="H237" s="64"/>
      <c r="I237" s="64"/>
    </row>
    <row r="238" spans="1:9">
      <c r="A238" s="61"/>
      <c r="B238" s="61"/>
      <c r="C238" s="2"/>
      <c r="D238" s="2"/>
      <c r="E238" s="64"/>
      <c r="F238" s="64"/>
      <c r="G238" s="64"/>
      <c r="H238" s="64"/>
      <c r="I238" s="64"/>
    </row>
    <row r="239" spans="1:9">
      <c r="A239" s="61"/>
      <c r="B239" s="61"/>
      <c r="C239" s="2"/>
      <c r="D239" s="2"/>
      <c r="E239" s="64"/>
      <c r="F239" s="64"/>
      <c r="G239" s="64"/>
      <c r="H239" s="64"/>
      <c r="I239" s="64"/>
    </row>
    <row r="240" spans="1:9">
      <c r="A240" s="61"/>
      <c r="B240" s="61"/>
      <c r="C240" s="2"/>
      <c r="D240" s="2"/>
      <c r="E240" s="64"/>
      <c r="F240" s="64"/>
      <c r="G240" s="64"/>
      <c r="H240" s="64"/>
      <c r="I240" s="64"/>
    </row>
    <row r="241" spans="1:9">
      <c r="A241" s="61"/>
      <c r="B241" s="61"/>
      <c r="C241" s="2"/>
      <c r="D241" s="2"/>
      <c r="E241" s="64"/>
      <c r="F241" s="64"/>
      <c r="G241" s="64"/>
      <c r="H241" s="64"/>
      <c r="I241" s="64"/>
    </row>
    <row r="242" spans="1:9">
      <c r="A242" s="61"/>
      <c r="B242" s="61"/>
      <c r="C242" s="2"/>
      <c r="D242" s="2"/>
      <c r="E242" s="64"/>
      <c r="F242" s="64"/>
      <c r="G242" s="64"/>
      <c r="H242" s="64"/>
      <c r="I242" s="64"/>
    </row>
    <row r="243" spans="1:9">
      <c r="A243" s="61"/>
      <c r="B243" s="61"/>
      <c r="C243" s="2"/>
      <c r="D243" s="2"/>
      <c r="E243" s="64"/>
      <c r="F243" s="64"/>
      <c r="G243" s="64"/>
      <c r="H243" s="64"/>
      <c r="I243" s="64"/>
    </row>
    <row r="244" spans="1:9">
      <c r="A244" s="61"/>
      <c r="B244" s="61"/>
      <c r="C244" s="2"/>
      <c r="D244" s="2"/>
      <c r="E244" s="64"/>
      <c r="F244" s="64"/>
      <c r="G244" s="64"/>
      <c r="H244" s="64"/>
      <c r="I244" s="64"/>
    </row>
    <row r="245" spans="1:9">
      <c r="A245" s="61"/>
      <c r="B245" s="61"/>
      <c r="C245" s="2"/>
      <c r="D245" s="2"/>
      <c r="E245" s="64"/>
      <c r="F245" s="64"/>
      <c r="G245" s="64"/>
      <c r="H245" s="64"/>
      <c r="I245" s="64"/>
    </row>
    <row r="246" spans="1:9">
      <c r="A246" s="61"/>
      <c r="B246" s="61"/>
      <c r="C246" s="2"/>
      <c r="D246" s="2"/>
      <c r="E246" s="64"/>
      <c r="F246" s="64"/>
      <c r="G246" s="64"/>
      <c r="H246" s="64"/>
      <c r="I246" s="64"/>
    </row>
    <row r="247" spans="1:9">
      <c r="A247" s="61"/>
      <c r="B247" s="61"/>
      <c r="C247" s="2"/>
      <c r="D247" s="2"/>
      <c r="E247" s="64"/>
      <c r="F247" s="64"/>
      <c r="G247" s="64"/>
      <c r="H247" s="64"/>
      <c r="I247" s="64"/>
    </row>
    <row r="248" spans="1:9">
      <c r="A248" s="61"/>
      <c r="B248" s="61"/>
      <c r="C248" s="2"/>
      <c r="D248" s="2"/>
      <c r="E248" s="64"/>
      <c r="F248" s="64"/>
      <c r="G248" s="64"/>
      <c r="H248" s="64"/>
      <c r="I248" s="64"/>
    </row>
    <row r="249" spans="1:9">
      <c r="A249" s="61"/>
      <c r="B249" s="61"/>
      <c r="C249" s="2"/>
      <c r="D249" s="2"/>
      <c r="E249" s="64"/>
      <c r="F249" s="64"/>
      <c r="G249" s="64"/>
      <c r="H249" s="64"/>
      <c r="I249" s="64"/>
    </row>
    <row r="250" spans="1:9">
      <c r="A250" s="61"/>
      <c r="B250" s="61"/>
      <c r="C250" s="2"/>
      <c r="D250" s="2"/>
      <c r="E250" s="64"/>
      <c r="F250" s="64"/>
      <c r="G250" s="64"/>
      <c r="H250" s="64"/>
      <c r="I250" s="64"/>
    </row>
    <row r="251" spans="1:9">
      <c r="A251" s="61"/>
      <c r="B251" s="61"/>
      <c r="C251" s="2"/>
      <c r="D251" s="2"/>
      <c r="E251" s="64"/>
      <c r="F251" s="64"/>
      <c r="G251" s="64"/>
      <c r="H251" s="64"/>
      <c r="I251" s="64"/>
    </row>
    <row r="252" spans="1:9">
      <c r="A252" s="61"/>
      <c r="B252" s="61"/>
      <c r="C252" s="2"/>
      <c r="D252" s="2"/>
      <c r="E252" s="64"/>
      <c r="F252" s="64"/>
      <c r="G252" s="64"/>
      <c r="H252" s="64"/>
      <c r="I252" s="64"/>
    </row>
    <row r="253" spans="1:9">
      <c r="A253" s="61"/>
      <c r="B253" s="61"/>
      <c r="C253" s="2"/>
      <c r="D253" s="2"/>
      <c r="E253" s="64"/>
      <c r="F253" s="64"/>
      <c r="G253" s="64"/>
      <c r="H253" s="64"/>
      <c r="I253" s="64"/>
    </row>
    <row r="254" spans="1:9">
      <c r="A254" s="61"/>
      <c r="B254" s="61"/>
      <c r="C254" s="2"/>
      <c r="D254" s="2"/>
      <c r="E254" s="64"/>
      <c r="F254" s="64"/>
      <c r="G254" s="64"/>
      <c r="H254" s="64"/>
      <c r="I254" s="64"/>
    </row>
    <row r="255" spans="1:9">
      <c r="A255" s="61"/>
      <c r="B255" s="61"/>
      <c r="C255" s="2"/>
      <c r="D255" s="2"/>
      <c r="E255" s="64"/>
      <c r="F255" s="64"/>
      <c r="G255" s="64"/>
      <c r="H255" s="64"/>
      <c r="I255" s="64"/>
    </row>
    <row r="256" spans="1:9">
      <c r="A256" s="61"/>
      <c r="B256" s="61"/>
      <c r="C256" s="2"/>
      <c r="D256" s="2"/>
      <c r="E256" s="64"/>
      <c r="F256" s="64"/>
      <c r="G256" s="64"/>
      <c r="H256" s="64"/>
      <c r="I256" s="64"/>
    </row>
    <row r="257" spans="1:9">
      <c r="A257" s="61"/>
      <c r="B257" s="61"/>
      <c r="C257" s="2"/>
      <c r="D257" s="2"/>
      <c r="E257" s="64"/>
      <c r="F257" s="64"/>
      <c r="G257" s="64"/>
      <c r="H257" s="64"/>
      <c r="I257" s="64"/>
    </row>
    <row r="258" spans="1:9">
      <c r="A258" s="61"/>
      <c r="B258" s="61"/>
      <c r="C258" s="2"/>
      <c r="D258" s="2"/>
      <c r="E258" s="64"/>
      <c r="F258" s="64"/>
      <c r="G258" s="64"/>
      <c r="H258" s="64"/>
      <c r="I258" s="64"/>
    </row>
    <row r="259" spans="1:9">
      <c r="A259" s="61"/>
      <c r="B259" s="61"/>
      <c r="C259" s="2"/>
      <c r="D259" s="2"/>
      <c r="E259" s="64"/>
      <c r="F259" s="64"/>
      <c r="G259" s="64"/>
      <c r="H259" s="64"/>
      <c r="I259" s="64"/>
    </row>
    <row r="260" spans="1:9">
      <c r="A260" s="61"/>
      <c r="B260" s="61"/>
      <c r="C260" s="2"/>
      <c r="D260" s="2"/>
      <c r="E260" s="64"/>
      <c r="F260" s="64"/>
      <c r="G260" s="64"/>
      <c r="H260" s="64"/>
      <c r="I260" s="64"/>
    </row>
    <row r="261" spans="1:9">
      <c r="A261" s="61"/>
      <c r="B261" s="61"/>
      <c r="C261" s="2"/>
      <c r="D261" s="2"/>
      <c r="E261" s="64"/>
      <c r="F261" s="64"/>
      <c r="G261" s="64"/>
      <c r="H261" s="64"/>
      <c r="I261" s="64"/>
    </row>
    <row r="262" spans="1:9">
      <c r="A262" s="61"/>
      <c r="B262" s="61"/>
      <c r="C262" s="2"/>
      <c r="D262" s="2"/>
      <c r="E262" s="64"/>
      <c r="F262" s="64"/>
      <c r="G262" s="64"/>
      <c r="H262" s="64"/>
      <c r="I262" s="64"/>
    </row>
    <row r="263" spans="1:9">
      <c r="A263" s="61"/>
      <c r="B263" s="61"/>
      <c r="C263" s="2"/>
      <c r="D263" s="2"/>
      <c r="E263" s="64"/>
      <c r="F263" s="64"/>
      <c r="G263" s="64"/>
      <c r="H263" s="64"/>
      <c r="I263" s="64"/>
    </row>
    <row r="264" spans="1:9">
      <c r="A264" s="61"/>
      <c r="B264" s="61"/>
      <c r="C264" s="2"/>
      <c r="D264" s="2"/>
      <c r="E264" s="64"/>
      <c r="F264" s="64"/>
      <c r="G264" s="64"/>
      <c r="H264" s="64"/>
      <c r="I264" s="64"/>
    </row>
    <row r="265" spans="1:9">
      <c r="A265" s="61"/>
      <c r="B265" s="61"/>
      <c r="C265" s="2"/>
      <c r="D265" s="2"/>
      <c r="E265" s="64"/>
      <c r="F265" s="64"/>
      <c r="G265" s="64"/>
      <c r="H265" s="64"/>
      <c r="I265" s="64"/>
    </row>
    <row r="266" spans="1:9">
      <c r="A266" s="61"/>
      <c r="B266" s="61"/>
      <c r="C266" s="2"/>
      <c r="D266" s="2"/>
      <c r="E266" s="64"/>
      <c r="F266" s="64"/>
      <c r="G266" s="64"/>
      <c r="H266" s="64"/>
      <c r="I266" s="64"/>
    </row>
    <row r="267" spans="1:9">
      <c r="A267" s="61"/>
      <c r="B267" s="61"/>
      <c r="C267" s="2"/>
      <c r="D267" s="2"/>
      <c r="E267" s="64"/>
      <c r="F267" s="64"/>
      <c r="G267" s="64"/>
      <c r="H267" s="64"/>
      <c r="I267" s="64"/>
    </row>
    <row r="268" spans="1:9">
      <c r="A268" s="61"/>
      <c r="B268" s="61"/>
      <c r="C268" s="2"/>
      <c r="D268" s="2"/>
      <c r="E268" s="64"/>
      <c r="F268" s="64"/>
      <c r="G268" s="64"/>
      <c r="H268" s="64"/>
      <c r="I268" s="64"/>
    </row>
    <row r="269" spans="1:9">
      <c r="A269" s="61"/>
      <c r="B269" s="61"/>
      <c r="C269" s="2"/>
      <c r="D269" s="2"/>
      <c r="E269" s="64"/>
      <c r="F269" s="64"/>
      <c r="G269" s="64"/>
      <c r="H269" s="64"/>
      <c r="I269" s="64"/>
    </row>
    <row r="270" spans="1:9">
      <c r="A270" s="61"/>
      <c r="B270" s="61"/>
      <c r="C270" s="2"/>
      <c r="D270" s="2"/>
      <c r="E270" s="64"/>
      <c r="F270" s="64"/>
      <c r="G270" s="64"/>
      <c r="H270" s="64"/>
      <c r="I270" s="64"/>
    </row>
    <row r="271" spans="1:9">
      <c r="A271" s="61"/>
      <c r="B271" s="61"/>
      <c r="C271" s="2"/>
      <c r="D271" s="2"/>
      <c r="E271" s="64"/>
      <c r="F271" s="64"/>
      <c r="G271" s="64"/>
      <c r="H271" s="64"/>
      <c r="I271" s="64"/>
    </row>
    <row r="272" spans="1:9">
      <c r="A272" s="61"/>
      <c r="B272" s="61"/>
      <c r="C272" s="2"/>
      <c r="D272" s="2"/>
      <c r="E272" s="64"/>
      <c r="F272" s="64"/>
      <c r="G272" s="64"/>
      <c r="H272" s="64"/>
      <c r="I272" s="64"/>
    </row>
    <row r="273" spans="1:9">
      <c r="A273" s="61"/>
      <c r="B273" s="61"/>
      <c r="C273" s="2"/>
      <c r="D273" s="2"/>
      <c r="E273" s="64"/>
      <c r="F273" s="64"/>
      <c r="G273" s="64"/>
      <c r="H273" s="64"/>
      <c r="I273" s="64"/>
    </row>
    <row r="274" spans="1:9">
      <c r="A274" s="61"/>
      <c r="B274" s="61"/>
      <c r="C274" s="2"/>
      <c r="D274" s="2"/>
      <c r="E274" s="64"/>
      <c r="F274" s="64"/>
      <c r="G274" s="64"/>
      <c r="H274" s="64"/>
      <c r="I274" s="64"/>
    </row>
    <row r="275" spans="1:9">
      <c r="A275" s="61"/>
      <c r="B275" s="61"/>
      <c r="C275" s="2"/>
      <c r="D275" s="2"/>
      <c r="E275" s="64"/>
      <c r="F275" s="64"/>
      <c r="G275" s="64"/>
      <c r="H275" s="64"/>
      <c r="I275" s="64"/>
    </row>
    <row r="276" spans="1:9">
      <c r="A276" s="61"/>
      <c r="B276" s="61"/>
      <c r="C276" s="2"/>
      <c r="D276" s="2"/>
      <c r="E276" s="64"/>
      <c r="F276" s="64"/>
      <c r="G276" s="64"/>
      <c r="H276" s="64"/>
      <c r="I276" s="64"/>
    </row>
    <row r="277" spans="1:9">
      <c r="A277" s="61"/>
      <c r="B277" s="61"/>
      <c r="C277" s="2"/>
      <c r="D277" s="2"/>
      <c r="E277" s="64"/>
      <c r="F277" s="64"/>
      <c r="G277" s="64"/>
      <c r="H277" s="64"/>
      <c r="I277" s="64"/>
    </row>
    <row r="278" spans="1:9">
      <c r="A278" s="61"/>
      <c r="B278" s="61"/>
      <c r="C278" s="2"/>
      <c r="D278" s="2"/>
      <c r="E278" s="64"/>
      <c r="F278" s="64"/>
      <c r="G278" s="64"/>
      <c r="H278" s="64"/>
      <c r="I278" s="64"/>
    </row>
    <row r="279" spans="1:9">
      <c r="A279" s="61"/>
      <c r="B279" s="61"/>
      <c r="C279" s="2"/>
      <c r="D279" s="2"/>
      <c r="E279" s="64"/>
      <c r="F279" s="64"/>
      <c r="G279" s="64"/>
      <c r="H279" s="64"/>
      <c r="I279" s="64"/>
    </row>
    <row r="280" spans="1:9">
      <c r="A280" s="61"/>
      <c r="B280" s="61"/>
      <c r="C280" s="2"/>
      <c r="D280" s="2"/>
      <c r="E280" s="64"/>
      <c r="F280" s="64"/>
      <c r="G280" s="64"/>
      <c r="H280" s="64"/>
      <c r="I280" s="64"/>
    </row>
    <row r="281" spans="1:9">
      <c r="A281" s="61"/>
      <c r="B281" s="61"/>
      <c r="C281" s="2"/>
      <c r="D281" s="2"/>
      <c r="E281" s="64"/>
      <c r="F281" s="64"/>
      <c r="G281" s="64"/>
      <c r="H281" s="64"/>
      <c r="I281" s="64"/>
    </row>
    <row r="282" spans="1:9">
      <c r="A282" s="61"/>
      <c r="B282" s="61"/>
      <c r="C282" s="2"/>
      <c r="D282" s="2"/>
      <c r="E282" s="64"/>
      <c r="F282" s="64"/>
      <c r="G282" s="64"/>
      <c r="H282" s="64"/>
      <c r="I282" s="64"/>
    </row>
    <row r="283" spans="1:9">
      <c r="A283" s="61"/>
      <c r="B283" s="61"/>
      <c r="C283" s="2"/>
      <c r="D283" s="2"/>
      <c r="E283" s="64"/>
      <c r="F283" s="64"/>
      <c r="G283" s="64"/>
      <c r="H283" s="64"/>
      <c r="I283" s="64"/>
    </row>
    <row r="284" spans="1:9">
      <c r="A284" s="61"/>
      <c r="B284" s="61"/>
      <c r="C284" s="2"/>
      <c r="D284" s="2"/>
      <c r="E284" s="64"/>
      <c r="F284" s="64"/>
      <c r="G284" s="64"/>
      <c r="H284" s="64"/>
      <c r="I284" s="64"/>
    </row>
    <row r="285" spans="1:9">
      <c r="A285" s="61"/>
      <c r="B285" s="61"/>
      <c r="C285" s="2"/>
      <c r="D285" s="2"/>
      <c r="E285" s="64"/>
      <c r="F285" s="64"/>
      <c r="G285" s="64"/>
      <c r="H285" s="64"/>
      <c r="I285" s="64"/>
    </row>
    <row r="286" spans="1:9">
      <c r="A286" s="61"/>
      <c r="B286" s="61"/>
      <c r="C286" s="2"/>
      <c r="D286" s="2"/>
      <c r="E286" s="64"/>
      <c r="F286" s="64"/>
      <c r="G286" s="64"/>
      <c r="H286" s="64"/>
      <c r="I286" s="64"/>
    </row>
    <row r="287" spans="1:9">
      <c r="A287" s="61"/>
      <c r="B287" s="61"/>
      <c r="C287" s="2"/>
      <c r="D287" s="2"/>
      <c r="E287" s="64"/>
      <c r="F287" s="64"/>
      <c r="G287" s="64"/>
      <c r="H287" s="64"/>
      <c r="I287" s="64"/>
    </row>
    <row r="288" spans="1:9">
      <c r="A288" s="61"/>
      <c r="B288" s="61"/>
      <c r="C288" s="2"/>
      <c r="D288" s="2"/>
      <c r="E288" s="64"/>
      <c r="F288" s="64"/>
      <c r="G288" s="64"/>
      <c r="H288" s="64"/>
      <c r="I288" s="64"/>
    </row>
    <row r="289" spans="1:9">
      <c r="A289" s="61"/>
      <c r="B289" s="61"/>
      <c r="C289" s="2"/>
      <c r="D289" s="2"/>
      <c r="E289" s="64"/>
      <c r="F289" s="64"/>
      <c r="G289" s="64"/>
      <c r="H289" s="64"/>
      <c r="I289" s="64"/>
    </row>
    <row r="290" spans="1:9">
      <c r="A290" s="61"/>
      <c r="B290" s="61"/>
      <c r="C290" s="2"/>
      <c r="D290" s="2"/>
      <c r="E290" s="64"/>
      <c r="F290" s="64"/>
      <c r="G290" s="64"/>
      <c r="H290" s="64"/>
      <c r="I290" s="64"/>
    </row>
    <row r="291" spans="1:9">
      <c r="A291" s="61"/>
      <c r="B291" s="61"/>
      <c r="C291" s="2"/>
      <c r="D291" s="2"/>
      <c r="E291" s="64"/>
      <c r="F291" s="64"/>
      <c r="G291" s="64"/>
      <c r="H291" s="64"/>
      <c r="I291" s="64"/>
    </row>
    <row r="292" spans="1:9">
      <c r="A292" s="61"/>
      <c r="B292" s="61"/>
      <c r="C292" s="2"/>
      <c r="D292" s="2"/>
      <c r="E292" s="64"/>
      <c r="F292" s="64"/>
      <c r="G292" s="64"/>
      <c r="H292" s="64"/>
      <c r="I292" s="64"/>
    </row>
    <row r="293" spans="1:9">
      <c r="A293" s="61"/>
      <c r="B293" s="61"/>
      <c r="C293" s="2"/>
      <c r="D293" s="2"/>
      <c r="E293" s="64"/>
      <c r="F293" s="64"/>
      <c r="G293" s="64"/>
      <c r="H293" s="64"/>
      <c r="I293" s="64"/>
    </row>
    <row r="294" spans="1:9">
      <c r="A294" s="61"/>
      <c r="B294" s="61"/>
      <c r="C294" s="2"/>
      <c r="D294" s="2"/>
      <c r="E294" s="64"/>
      <c r="F294" s="64"/>
      <c r="G294" s="64"/>
      <c r="H294" s="64"/>
      <c r="I294" s="64"/>
    </row>
    <row r="295" spans="1:9">
      <c r="A295" s="61"/>
      <c r="B295" s="61"/>
      <c r="C295" s="2"/>
      <c r="D295" s="2"/>
      <c r="E295" s="64"/>
      <c r="F295" s="64"/>
      <c r="G295" s="64"/>
      <c r="H295" s="64"/>
      <c r="I295" s="64"/>
    </row>
    <row r="296" spans="1:9">
      <c r="A296" s="61"/>
      <c r="B296" s="61"/>
      <c r="C296" s="2"/>
      <c r="D296" s="2"/>
      <c r="E296" s="64"/>
      <c r="F296" s="64"/>
      <c r="G296" s="64"/>
      <c r="H296" s="64"/>
      <c r="I296" s="64"/>
    </row>
    <row r="297" spans="1:9">
      <c r="A297" s="61"/>
      <c r="B297" s="61"/>
      <c r="C297" s="2"/>
      <c r="D297" s="2"/>
      <c r="E297" s="64"/>
      <c r="F297" s="64"/>
      <c r="G297" s="64"/>
      <c r="H297" s="64"/>
      <c r="I297" s="64"/>
    </row>
    <row r="298" spans="1:9">
      <c r="A298" s="61"/>
      <c r="B298" s="61"/>
      <c r="C298" s="2"/>
      <c r="D298" s="2"/>
      <c r="E298" s="64"/>
      <c r="F298" s="64"/>
      <c r="G298" s="64"/>
      <c r="H298" s="64"/>
      <c r="I298" s="64"/>
    </row>
    <row r="299" spans="1:9">
      <c r="A299" s="61"/>
      <c r="B299" s="61"/>
      <c r="C299" s="2"/>
      <c r="D299" s="2"/>
      <c r="E299" s="64"/>
      <c r="F299" s="64"/>
      <c r="G299" s="64"/>
      <c r="H299" s="64"/>
      <c r="I299" s="64"/>
    </row>
    <row r="300" spans="1:9">
      <c r="A300" s="61"/>
      <c r="B300" s="61"/>
      <c r="C300" s="2"/>
      <c r="D300" s="2"/>
      <c r="E300" s="64"/>
      <c r="F300" s="64"/>
      <c r="G300" s="64"/>
      <c r="H300" s="64"/>
      <c r="I300" s="64"/>
    </row>
    <row r="301" spans="1:9">
      <c r="A301" s="61"/>
      <c r="B301" s="61"/>
      <c r="C301" s="2"/>
      <c r="D301" s="2"/>
      <c r="E301" s="64"/>
      <c r="F301" s="64"/>
      <c r="G301" s="64"/>
      <c r="H301" s="64"/>
      <c r="I301" s="64"/>
    </row>
    <row r="302" spans="1:9">
      <c r="A302" s="61"/>
      <c r="B302" s="61"/>
      <c r="C302" s="2"/>
      <c r="D302" s="2"/>
      <c r="E302" s="64"/>
      <c r="F302" s="64"/>
      <c r="G302" s="64"/>
      <c r="H302" s="64"/>
      <c r="I302" s="64"/>
    </row>
    <row r="303" spans="1:9">
      <c r="A303" s="61"/>
      <c r="B303" s="61"/>
      <c r="C303" s="2"/>
      <c r="D303" s="2"/>
      <c r="E303" s="64"/>
      <c r="F303" s="64"/>
      <c r="G303" s="64"/>
      <c r="H303" s="64"/>
      <c r="I303" s="64"/>
    </row>
    <row r="304" spans="1:9">
      <c r="A304" s="61"/>
      <c r="B304" s="61"/>
      <c r="C304" s="2"/>
      <c r="D304" s="2"/>
      <c r="E304" s="64"/>
      <c r="F304" s="64"/>
      <c r="G304" s="64"/>
      <c r="H304" s="64"/>
      <c r="I304" s="64"/>
    </row>
    <row r="305" spans="1:9">
      <c r="A305" s="61"/>
      <c r="B305" s="61"/>
      <c r="C305" s="2"/>
      <c r="D305" s="2"/>
      <c r="E305" s="64"/>
      <c r="F305" s="64"/>
      <c r="G305" s="64"/>
      <c r="H305" s="64"/>
      <c r="I305" s="64"/>
    </row>
    <row r="306" spans="1:9">
      <c r="A306" s="61"/>
      <c r="B306" s="61"/>
      <c r="C306" s="2"/>
      <c r="D306" s="2"/>
      <c r="E306" s="64"/>
      <c r="F306" s="64"/>
      <c r="G306" s="64"/>
      <c r="H306" s="64"/>
      <c r="I306" s="64"/>
    </row>
    <row r="307" spans="1:9">
      <c r="A307" s="61"/>
      <c r="B307" s="61"/>
      <c r="C307" s="2"/>
      <c r="D307" s="2"/>
      <c r="E307" s="64"/>
      <c r="F307" s="64"/>
      <c r="G307" s="64"/>
      <c r="H307" s="64"/>
      <c r="I307" s="64"/>
    </row>
    <row r="308" spans="1:9">
      <c r="A308" s="61"/>
      <c r="B308" s="61"/>
      <c r="C308" s="2"/>
      <c r="D308" s="2"/>
      <c r="E308" s="64"/>
      <c r="F308" s="64"/>
      <c r="G308" s="64"/>
      <c r="H308" s="64"/>
      <c r="I308" s="64"/>
    </row>
    <row r="309" spans="1:9">
      <c r="A309" s="61"/>
      <c r="B309" s="61"/>
      <c r="C309" s="2"/>
      <c r="D309" s="2"/>
      <c r="E309" s="64"/>
      <c r="F309" s="64"/>
      <c r="G309" s="64"/>
      <c r="H309" s="64"/>
      <c r="I309" s="64"/>
    </row>
    <row r="310" spans="1:9">
      <c r="A310" s="61"/>
      <c r="B310" s="61"/>
      <c r="C310" s="2"/>
      <c r="D310" s="2"/>
      <c r="E310" s="64"/>
      <c r="F310" s="64"/>
      <c r="G310" s="64"/>
      <c r="H310" s="64"/>
      <c r="I310" s="64"/>
    </row>
    <row r="311" spans="1:9">
      <c r="A311" s="61"/>
      <c r="B311" s="61"/>
      <c r="C311" s="2"/>
      <c r="D311" s="2"/>
      <c r="E311" s="64"/>
      <c r="F311" s="64"/>
      <c r="G311" s="64"/>
      <c r="H311" s="64"/>
      <c r="I311" s="64"/>
    </row>
    <row r="312" spans="1:9">
      <c r="A312" s="61"/>
      <c r="B312" s="61"/>
      <c r="C312" s="2"/>
      <c r="D312" s="2"/>
      <c r="E312" s="64"/>
      <c r="F312" s="64"/>
      <c r="G312" s="64"/>
      <c r="H312" s="64"/>
      <c r="I312" s="64"/>
    </row>
    <row r="313" spans="1:9">
      <c r="A313" s="61"/>
      <c r="B313" s="61"/>
      <c r="C313" s="2"/>
      <c r="D313" s="2"/>
      <c r="E313" s="64"/>
      <c r="F313" s="64"/>
      <c r="G313" s="64"/>
      <c r="H313" s="64"/>
      <c r="I313" s="64"/>
    </row>
    <row r="314" spans="1:9">
      <c r="A314" s="61"/>
      <c r="B314" s="61"/>
      <c r="C314" s="2"/>
      <c r="D314" s="2"/>
      <c r="E314" s="64"/>
      <c r="F314" s="64"/>
      <c r="G314" s="64"/>
      <c r="H314" s="64"/>
      <c r="I314" s="64"/>
    </row>
    <row r="315" spans="1:9">
      <c r="A315" s="61"/>
      <c r="B315" s="61"/>
      <c r="C315" s="2"/>
      <c r="D315" s="2"/>
      <c r="E315" s="64"/>
      <c r="F315" s="64"/>
      <c r="G315" s="64"/>
      <c r="H315" s="64"/>
      <c r="I315" s="64"/>
    </row>
    <row r="316" spans="1:9">
      <c r="A316" s="61"/>
      <c r="B316" s="61"/>
      <c r="C316" s="2"/>
      <c r="D316" s="2"/>
      <c r="E316" s="64"/>
      <c r="F316" s="64"/>
      <c r="G316" s="64"/>
      <c r="H316" s="64"/>
      <c r="I316" s="64"/>
    </row>
    <row r="317" spans="1:9">
      <c r="A317" s="61"/>
      <c r="B317" s="61"/>
      <c r="C317" s="2"/>
      <c r="D317" s="2"/>
      <c r="E317" s="64"/>
      <c r="F317" s="64"/>
      <c r="G317" s="64"/>
      <c r="H317" s="64"/>
      <c r="I317" s="64"/>
    </row>
    <row r="318" spans="1:9">
      <c r="A318" s="61"/>
      <c r="B318" s="61"/>
      <c r="C318" s="2"/>
      <c r="D318" s="2"/>
      <c r="E318" s="64"/>
      <c r="F318" s="64"/>
      <c r="G318" s="64"/>
      <c r="H318" s="64"/>
      <c r="I318" s="64"/>
    </row>
    <row r="319" spans="1:9">
      <c r="A319" s="61"/>
      <c r="B319" s="61"/>
      <c r="C319" s="2"/>
      <c r="D319" s="2"/>
      <c r="E319" s="64"/>
      <c r="F319" s="64"/>
      <c r="G319" s="64"/>
      <c r="H319" s="64"/>
      <c r="I319" s="64"/>
    </row>
    <row r="320" spans="1:9">
      <c r="A320" s="61"/>
      <c r="B320" s="61"/>
      <c r="C320" s="2"/>
      <c r="D320" s="2"/>
      <c r="E320" s="64"/>
      <c r="F320" s="64"/>
      <c r="G320" s="64"/>
      <c r="H320" s="64"/>
      <c r="I320" s="64"/>
    </row>
    <row r="321" spans="1:9">
      <c r="A321" s="61"/>
      <c r="B321" s="61"/>
      <c r="C321" s="2"/>
      <c r="D321" s="2"/>
      <c r="E321" s="64"/>
      <c r="F321" s="64"/>
      <c r="G321" s="64"/>
      <c r="H321" s="64"/>
      <c r="I321" s="64"/>
    </row>
    <row r="322" spans="1:9">
      <c r="A322" s="61"/>
      <c r="B322" s="61"/>
      <c r="C322" s="2"/>
      <c r="D322" s="2"/>
      <c r="E322" s="64"/>
      <c r="F322" s="64"/>
      <c r="G322" s="64"/>
      <c r="H322" s="64"/>
      <c r="I322" s="64"/>
    </row>
    <row r="323" spans="1:9">
      <c r="A323" s="61"/>
      <c r="B323" s="61"/>
      <c r="C323" s="2"/>
      <c r="D323" s="2"/>
      <c r="E323" s="64"/>
      <c r="F323" s="64"/>
      <c r="G323" s="64"/>
      <c r="H323" s="64"/>
      <c r="I323" s="64"/>
    </row>
    <row r="324" spans="1:9">
      <c r="A324" s="61"/>
      <c r="B324" s="61"/>
      <c r="C324" s="2"/>
      <c r="D324" s="2"/>
      <c r="E324" s="64"/>
      <c r="F324" s="64"/>
      <c r="G324" s="64"/>
      <c r="H324" s="64"/>
      <c r="I324" s="64"/>
    </row>
    <row r="325" spans="1:9">
      <c r="A325" s="61"/>
      <c r="B325" s="61"/>
      <c r="C325" s="2"/>
      <c r="D325" s="2"/>
      <c r="E325" s="64"/>
      <c r="F325" s="64"/>
      <c r="G325" s="64"/>
      <c r="H325" s="64"/>
      <c r="I325" s="64"/>
    </row>
    <row r="326" spans="1:9">
      <c r="A326" s="61"/>
      <c r="B326" s="61"/>
      <c r="C326" s="2"/>
      <c r="D326" s="2"/>
      <c r="E326" s="64"/>
      <c r="F326" s="64"/>
      <c r="G326" s="64"/>
      <c r="H326" s="64"/>
      <c r="I326" s="64"/>
    </row>
    <row r="327" spans="1:9">
      <c r="A327" s="61"/>
      <c r="B327" s="61"/>
      <c r="C327" s="2"/>
      <c r="D327" s="2"/>
      <c r="E327" s="64"/>
      <c r="F327" s="64"/>
      <c r="G327" s="64"/>
      <c r="H327" s="64"/>
      <c r="I327" s="64"/>
    </row>
    <row r="328" spans="1:9">
      <c r="A328" s="61"/>
      <c r="B328" s="61"/>
      <c r="C328" s="2"/>
      <c r="D328" s="2"/>
      <c r="E328" s="64"/>
      <c r="F328" s="64"/>
      <c r="G328" s="64"/>
      <c r="H328" s="64"/>
      <c r="I328" s="64"/>
    </row>
    <row r="329" spans="1:9">
      <c r="A329" s="61"/>
      <c r="B329" s="61"/>
      <c r="C329" s="2"/>
      <c r="D329" s="2"/>
      <c r="E329" s="64"/>
      <c r="F329" s="64"/>
      <c r="G329" s="64"/>
      <c r="H329" s="64"/>
      <c r="I329" s="64"/>
    </row>
    <row r="330" spans="1:9">
      <c r="A330" s="61"/>
      <c r="B330" s="61"/>
      <c r="C330" s="2"/>
      <c r="D330" s="2"/>
      <c r="E330" s="64"/>
      <c r="F330" s="64"/>
      <c r="G330" s="64"/>
      <c r="H330" s="64"/>
      <c r="I330" s="64"/>
    </row>
    <row r="331" spans="1:9">
      <c r="A331" s="61"/>
      <c r="B331" s="61"/>
      <c r="C331" s="2"/>
      <c r="D331" s="2"/>
      <c r="E331" s="64"/>
      <c r="F331" s="64"/>
      <c r="G331" s="64"/>
      <c r="H331" s="64"/>
      <c r="I331" s="64"/>
    </row>
    <row r="332" spans="1:9">
      <c r="A332" s="61"/>
      <c r="B332" s="61"/>
      <c r="C332" s="2"/>
      <c r="D332" s="2"/>
      <c r="E332" s="64"/>
      <c r="F332" s="64"/>
      <c r="G332" s="64"/>
      <c r="H332" s="64"/>
      <c r="I332" s="64"/>
    </row>
    <row r="333" spans="1:9">
      <c r="A333" s="64"/>
      <c r="B333" s="64"/>
      <c r="C333" s="75"/>
      <c r="D333" s="75"/>
      <c r="E333" s="64"/>
      <c r="F333" s="64"/>
      <c r="G333" s="64"/>
      <c r="H333" s="64"/>
      <c r="I333" s="64"/>
    </row>
    <row r="334" spans="1:9">
      <c r="A334" s="64"/>
      <c r="B334" s="64"/>
      <c r="C334" s="75"/>
      <c r="D334" s="75"/>
      <c r="E334" s="64"/>
      <c r="F334" s="64"/>
      <c r="G334" s="64"/>
      <c r="H334" s="64"/>
      <c r="I334" s="64"/>
    </row>
    <row r="335" spans="1:9">
      <c r="A335" s="64"/>
      <c r="B335" s="64"/>
      <c r="C335" s="75"/>
      <c r="D335" s="75"/>
      <c r="E335" s="64"/>
      <c r="F335" s="64"/>
      <c r="G335" s="64"/>
      <c r="H335" s="64"/>
      <c r="I335" s="64"/>
    </row>
    <row r="336" spans="1:9">
      <c r="A336" s="64"/>
      <c r="B336" s="64"/>
      <c r="C336" s="75"/>
      <c r="D336" s="75"/>
      <c r="E336" s="64"/>
      <c r="F336" s="64"/>
      <c r="G336" s="64"/>
      <c r="H336" s="64"/>
      <c r="I336" s="64"/>
    </row>
    <row r="337" spans="1:9">
      <c r="A337" s="64"/>
      <c r="B337" s="64"/>
      <c r="C337" s="75"/>
      <c r="D337" s="75"/>
      <c r="E337" s="64"/>
      <c r="F337" s="64"/>
      <c r="G337" s="64"/>
      <c r="H337" s="64"/>
      <c r="I337" s="64"/>
    </row>
    <row r="338" spans="1:9">
      <c r="A338" s="64"/>
      <c r="B338" s="64"/>
      <c r="C338" s="75"/>
      <c r="D338" s="75"/>
      <c r="E338" s="64"/>
      <c r="F338" s="64"/>
      <c r="G338" s="64"/>
      <c r="H338" s="64"/>
      <c r="I338" s="64"/>
    </row>
    <row r="339" spans="1:9">
      <c r="A339" s="64"/>
      <c r="B339" s="64"/>
      <c r="C339" s="75"/>
      <c r="D339" s="75"/>
      <c r="E339" s="64"/>
      <c r="F339" s="64"/>
      <c r="G339" s="64"/>
      <c r="H339" s="64"/>
      <c r="I339" s="64"/>
    </row>
    <row r="340" spans="1:9">
      <c r="A340" s="64"/>
      <c r="B340" s="64"/>
      <c r="C340" s="75"/>
      <c r="D340" s="75"/>
      <c r="E340" s="64"/>
      <c r="F340" s="64"/>
      <c r="G340" s="64"/>
      <c r="H340" s="64"/>
      <c r="I340" s="64"/>
    </row>
    <row r="341" spans="1:9">
      <c r="A341" s="64"/>
      <c r="B341" s="64"/>
      <c r="C341" s="75"/>
      <c r="D341" s="75"/>
      <c r="E341" s="64"/>
      <c r="F341" s="64"/>
      <c r="G341" s="64"/>
      <c r="H341" s="64"/>
      <c r="I341" s="64"/>
    </row>
    <row r="342" spans="1:9">
      <c r="A342" s="64"/>
      <c r="B342" s="64"/>
      <c r="C342" s="75"/>
      <c r="D342" s="75"/>
      <c r="E342" s="64"/>
      <c r="F342" s="64"/>
      <c r="G342" s="64"/>
      <c r="H342" s="64"/>
      <c r="I342" s="64"/>
    </row>
    <row r="343" spans="1:9">
      <c r="A343" s="64"/>
      <c r="B343" s="64"/>
      <c r="C343" s="75"/>
      <c r="D343" s="75"/>
      <c r="E343" s="64"/>
      <c r="F343" s="64"/>
      <c r="G343" s="64"/>
      <c r="H343" s="64"/>
      <c r="I343" s="64"/>
    </row>
    <row r="344" spans="1:9">
      <c r="A344" s="64"/>
      <c r="B344" s="64"/>
      <c r="C344" s="75"/>
      <c r="D344" s="75"/>
      <c r="E344" s="64"/>
      <c r="F344" s="64"/>
      <c r="G344" s="64"/>
      <c r="H344" s="64"/>
      <c r="I344" s="64"/>
    </row>
    <row r="345" spans="1:9">
      <c r="A345" s="64"/>
      <c r="B345" s="64"/>
      <c r="C345" s="75"/>
      <c r="D345" s="75"/>
      <c r="E345" s="64"/>
      <c r="F345" s="64"/>
      <c r="G345" s="64"/>
      <c r="H345" s="64"/>
      <c r="I345" s="64"/>
    </row>
    <row r="346" spans="1:9">
      <c r="A346" s="64"/>
      <c r="B346" s="64"/>
      <c r="C346" s="75"/>
      <c r="D346" s="75"/>
      <c r="E346" s="64"/>
      <c r="F346" s="64"/>
      <c r="G346" s="64"/>
      <c r="H346" s="64"/>
      <c r="I346" s="64"/>
    </row>
    <row r="347" spans="1:9">
      <c r="A347" s="64"/>
      <c r="B347" s="64"/>
      <c r="C347" s="75"/>
      <c r="D347" s="75"/>
      <c r="E347" s="64"/>
      <c r="F347" s="64"/>
      <c r="G347" s="64"/>
      <c r="H347" s="64"/>
      <c r="I347" s="64"/>
    </row>
    <row r="348" spans="1:9">
      <c r="A348" s="64"/>
      <c r="B348" s="64"/>
      <c r="C348" s="75"/>
      <c r="D348" s="75"/>
      <c r="E348" s="64"/>
      <c r="F348" s="64"/>
      <c r="G348" s="64"/>
      <c r="H348" s="64"/>
      <c r="I348" s="64"/>
    </row>
    <row r="349" spans="1:9">
      <c r="A349" s="64"/>
      <c r="B349" s="64"/>
      <c r="C349" s="75"/>
      <c r="D349" s="75"/>
      <c r="E349" s="64"/>
      <c r="F349" s="64"/>
      <c r="G349" s="64"/>
      <c r="H349" s="64"/>
      <c r="I349" s="64"/>
    </row>
    <row r="350" spans="1:9">
      <c r="A350" s="64"/>
      <c r="B350" s="64"/>
      <c r="C350" s="75"/>
      <c r="D350" s="75"/>
      <c r="E350" s="64"/>
      <c r="F350" s="64"/>
      <c r="G350" s="64"/>
      <c r="H350" s="64"/>
      <c r="I350" s="64"/>
    </row>
    <row r="351" spans="1:9">
      <c r="A351" s="64"/>
      <c r="B351" s="64"/>
      <c r="C351" s="75"/>
      <c r="D351" s="75"/>
      <c r="E351" s="64"/>
      <c r="F351" s="64"/>
      <c r="G351" s="64"/>
      <c r="H351" s="64"/>
      <c r="I351" s="64"/>
    </row>
    <row r="352" spans="1:9">
      <c r="A352" s="64"/>
      <c r="B352" s="64"/>
      <c r="C352" s="75"/>
      <c r="D352" s="75"/>
      <c r="E352" s="64"/>
      <c r="F352" s="64"/>
      <c r="G352" s="64"/>
      <c r="H352" s="64"/>
      <c r="I352" s="64"/>
    </row>
    <row r="353" spans="1:9">
      <c r="A353" s="64"/>
      <c r="B353" s="64"/>
      <c r="C353" s="75"/>
      <c r="D353" s="75"/>
      <c r="E353" s="64"/>
      <c r="F353" s="64"/>
      <c r="G353" s="64"/>
      <c r="H353" s="64"/>
      <c r="I353" s="64"/>
    </row>
    <row r="354" spans="1:9">
      <c r="A354" s="64"/>
      <c r="B354" s="64"/>
      <c r="C354" s="75"/>
      <c r="D354" s="75"/>
      <c r="E354" s="64"/>
      <c r="F354" s="64"/>
      <c r="G354" s="64"/>
      <c r="H354" s="64"/>
      <c r="I354" s="64"/>
    </row>
    <row r="355" spans="1:9">
      <c r="A355" s="64"/>
      <c r="B355" s="64"/>
      <c r="C355" s="75"/>
      <c r="D355" s="75"/>
      <c r="E355" s="64"/>
      <c r="F355" s="64"/>
      <c r="G355" s="64"/>
      <c r="H355" s="64"/>
      <c r="I355" s="64"/>
    </row>
    <row r="356" spans="1:9">
      <c r="A356" s="64"/>
      <c r="B356" s="64"/>
      <c r="C356" s="75"/>
      <c r="D356" s="75"/>
      <c r="E356" s="64"/>
      <c r="F356" s="64"/>
      <c r="G356" s="64"/>
      <c r="H356" s="64"/>
      <c r="I356" s="64"/>
    </row>
    <row r="357" spans="1:9">
      <c r="A357" s="64"/>
      <c r="B357" s="64"/>
      <c r="C357" s="75"/>
      <c r="D357" s="75"/>
      <c r="E357" s="64"/>
      <c r="F357" s="64"/>
      <c r="G357" s="64"/>
      <c r="H357" s="64"/>
      <c r="I357" s="64"/>
    </row>
    <row r="358" spans="1:9">
      <c r="A358" s="64"/>
      <c r="B358" s="64"/>
      <c r="C358" s="75"/>
      <c r="D358" s="75"/>
      <c r="E358" s="64"/>
      <c r="F358" s="64"/>
      <c r="G358" s="64"/>
      <c r="H358" s="64"/>
      <c r="I358" s="64"/>
    </row>
    <row r="359" spans="1:9">
      <c r="A359" s="64"/>
      <c r="B359" s="64"/>
      <c r="C359" s="75"/>
      <c r="D359" s="75"/>
      <c r="E359" s="64"/>
      <c r="F359" s="64"/>
      <c r="G359" s="64"/>
      <c r="H359" s="64"/>
      <c r="I359" s="64"/>
    </row>
    <row r="360" spans="1:9">
      <c r="A360" s="64"/>
      <c r="B360" s="64"/>
      <c r="C360" s="75"/>
      <c r="D360" s="75"/>
      <c r="E360" s="64"/>
      <c r="F360" s="64"/>
      <c r="G360" s="64"/>
      <c r="H360" s="64"/>
      <c r="I360" s="64"/>
    </row>
    <row r="361" spans="1:9">
      <c r="A361" s="64"/>
      <c r="B361" s="64"/>
      <c r="C361" s="75"/>
      <c r="D361" s="75"/>
      <c r="E361" s="64"/>
      <c r="F361" s="64"/>
      <c r="G361" s="64"/>
      <c r="H361" s="64"/>
      <c r="I361" s="64"/>
    </row>
    <row r="362" spans="1:9">
      <c r="A362" s="64"/>
      <c r="B362" s="64"/>
      <c r="C362" s="75"/>
      <c r="D362" s="75"/>
      <c r="E362" s="64"/>
      <c r="F362" s="64"/>
      <c r="G362" s="64"/>
      <c r="H362" s="64"/>
      <c r="I362" s="64"/>
    </row>
    <row r="363" spans="1:9">
      <c r="A363" s="64"/>
      <c r="B363" s="64"/>
      <c r="C363" s="75"/>
      <c r="D363" s="75"/>
      <c r="E363" s="64"/>
      <c r="F363" s="64"/>
      <c r="G363" s="64"/>
      <c r="H363" s="64"/>
      <c r="I363" s="64"/>
    </row>
    <row r="364" spans="1:9">
      <c r="A364" s="64"/>
      <c r="B364" s="64"/>
      <c r="C364" s="75"/>
      <c r="D364" s="75"/>
      <c r="E364" s="64"/>
      <c r="F364" s="64"/>
      <c r="G364" s="64"/>
      <c r="H364" s="64"/>
      <c r="I364" s="64"/>
    </row>
    <row r="365" spans="1:9">
      <c r="A365" s="64"/>
      <c r="B365" s="64"/>
      <c r="C365" s="75"/>
      <c r="D365" s="75"/>
      <c r="E365" s="64"/>
      <c r="F365" s="64"/>
      <c r="G365" s="64"/>
      <c r="H365" s="64"/>
      <c r="I365" s="64"/>
    </row>
    <row r="366" spans="1:9">
      <c r="A366" s="64"/>
      <c r="B366" s="64"/>
      <c r="C366" s="75"/>
      <c r="D366" s="75"/>
      <c r="E366" s="64"/>
      <c r="F366" s="64"/>
      <c r="G366" s="64"/>
      <c r="H366" s="64"/>
      <c r="I366" s="64"/>
    </row>
    <row r="367" spans="1:9">
      <c r="A367" s="64"/>
      <c r="B367" s="64"/>
      <c r="C367" s="75"/>
      <c r="D367" s="75"/>
      <c r="E367" s="64"/>
      <c r="F367" s="64"/>
      <c r="G367" s="64"/>
      <c r="H367" s="64"/>
      <c r="I367" s="64"/>
    </row>
    <row r="368" spans="1:9">
      <c r="A368" s="64"/>
      <c r="B368" s="64"/>
      <c r="C368" s="75"/>
      <c r="D368" s="75"/>
      <c r="E368" s="64"/>
      <c r="F368" s="64"/>
      <c r="G368" s="64"/>
      <c r="H368" s="64"/>
      <c r="I368" s="64"/>
    </row>
    <row r="369" spans="1:9">
      <c r="A369" s="64"/>
      <c r="B369" s="64"/>
      <c r="C369" s="75"/>
      <c r="D369" s="75"/>
      <c r="E369" s="64"/>
      <c r="F369" s="64"/>
      <c r="G369" s="64"/>
      <c r="H369" s="64"/>
      <c r="I369" s="64"/>
    </row>
    <row r="370" spans="1:9">
      <c r="A370" s="64"/>
      <c r="B370" s="64"/>
      <c r="C370" s="75"/>
      <c r="D370" s="75"/>
      <c r="E370" s="64"/>
      <c r="F370" s="64"/>
      <c r="G370" s="64"/>
      <c r="H370" s="64"/>
      <c r="I370" s="64"/>
    </row>
    <row r="371" spans="1:9">
      <c r="A371" s="64"/>
      <c r="B371" s="64"/>
      <c r="C371" s="75"/>
      <c r="D371" s="75"/>
      <c r="E371" s="64"/>
      <c r="F371" s="64"/>
      <c r="G371" s="64"/>
      <c r="H371" s="64"/>
      <c r="I371" s="64"/>
    </row>
    <row r="372" spans="1:9">
      <c r="A372" s="64"/>
      <c r="B372" s="64"/>
      <c r="C372" s="75"/>
      <c r="D372" s="75"/>
      <c r="E372" s="64"/>
      <c r="F372" s="64"/>
      <c r="G372" s="64"/>
      <c r="H372" s="64"/>
      <c r="I372" s="64"/>
    </row>
    <row r="373" spans="1:9">
      <c r="A373" s="64"/>
      <c r="B373" s="64"/>
      <c r="C373" s="75"/>
      <c r="D373" s="75"/>
      <c r="E373" s="64"/>
      <c r="F373" s="64"/>
      <c r="G373" s="64"/>
      <c r="H373" s="64"/>
      <c r="I373" s="64"/>
    </row>
    <row r="374" spans="1:9">
      <c r="A374" s="64"/>
      <c r="B374" s="64"/>
      <c r="C374" s="75"/>
      <c r="D374" s="75"/>
      <c r="E374" s="64"/>
      <c r="F374" s="64"/>
      <c r="G374" s="64"/>
      <c r="H374" s="64"/>
      <c r="I374" s="64"/>
    </row>
    <row r="375" spans="1:9">
      <c r="A375" s="64"/>
      <c r="B375" s="64"/>
      <c r="C375" s="75"/>
      <c r="D375" s="75"/>
      <c r="E375" s="64"/>
      <c r="F375" s="64"/>
      <c r="G375" s="64"/>
      <c r="H375" s="64"/>
      <c r="I375" s="64"/>
    </row>
    <row r="376" spans="1:9">
      <c r="A376" s="64"/>
      <c r="B376" s="64"/>
      <c r="C376" s="75"/>
      <c r="D376" s="75"/>
      <c r="E376" s="64"/>
      <c r="F376" s="64"/>
      <c r="G376" s="64"/>
      <c r="H376" s="64"/>
      <c r="I376" s="64"/>
    </row>
    <row r="377" spans="1:9">
      <c r="A377" s="64"/>
      <c r="B377" s="64"/>
      <c r="C377" s="75"/>
      <c r="D377" s="75"/>
      <c r="E377" s="64"/>
      <c r="F377" s="64"/>
      <c r="G377" s="64"/>
      <c r="H377" s="64"/>
      <c r="I377" s="64"/>
    </row>
    <row r="378" spans="1:9">
      <c r="A378" s="64"/>
      <c r="B378" s="64"/>
      <c r="C378" s="75"/>
      <c r="D378" s="75"/>
      <c r="E378" s="64"/>
      <c r="F378" s="64"/>
      <c r="G378" s="64"/>
      <c r="H378" s="64"/>
      <c r="I378" s="64"/>
    </row>
    <row r="379" spans="1:9">
      <c r="A379" s="64"/>
      <c r="B379" s="64"/>
      <c r="C379" s="75"/>
      <c r="D379" s="75"/>
      <c r="E379" s="64"/>
      <c r="F379" s="64"/>
      <c r="G379" s="64"/>
      <c r="H379" s="64"/>
      <c r="I379" s="64"/>
    </row>
    <row r="380" spans="1:9">
      <c r="A380" s="64"/>
      <c r="B380" s="64"/>
      <c r="C380" s="75"/>
      <c r="D380" s="75"/>
      <c r="E380" s="64"/>
      <c r="F380" s="64"/>
      <c r="G380" s="64"/>
      <c r="H380" s="64"/>
      <c r="I380" s="64"/>
    </row>
    <row r="381" spans="1:9">
      <c r="A381" s="64"/>
      <c r="B381" s="64"/>
      <c r="C381" s="75"/>
      <c r="D381" s="75"/>
      <c r="E381" s="64"/>
      <c r="F381" s="64"/>
      <c r="G381" s="64"/>
      <c r="H381" s="64"/>
      <c r="I381" s="64"/>
    </row>
    <row r="382" spans="1:9">
      <c r="A382" s="64"/>
      <c r="B382" s="64"/>
      <c r="C382" s="75"/>
      <c r="D382" s="75"/>
      <c r="E382" s="64"/>
      <c r="F382" s="64"/>
      <c r="G382" s="64"/>
      <c r="H382" s="64"/>
      <c r="I382" s="64"/>
    </row>
    <row r="383" spans="1:9">
      <c r="A383" s="64"/>
      <c r="B383" s="64"/>
      <c r="C383" s="75"/>
      <c r="D383" s="75"/>
      <c r="E383" s="64"/>
      <c r="F383" s="64"/>
      <c r="G383" s="64"/>
      <c r="H383" s="64"/>
      <c r="I383" s="64"/>
    </row>
    <row r="384" spans="1:9">
      <c r="A384" s="64"/>
      <c r="B384" s="64"/>
      <c r="C384" s="75"/>
      <c r="D384" s="75"/>
      <c r="E384" s="64"/>
      <c r="F384" s="64"/>
      <c r="G384" s="64"/>
      <c r="H384" s="64"/>
      <c r="I384" s="64"/>
    </row>
    <row r="385" spans="1:9">
      <c r="A385" s="64"/>
      <c r="B385" s="64"/>
      <c r="C385" s="75"/>
      <c r="D385" s="75"/>
      <c r="E385" s="64"/>
      <c r="F385" s="64"/>
      <c r="G385" s="64"/>
      <c r="H385" s="64"/>
      <c r="I385" s="64"/>
    </row>
    <row r="386" spans="1:9">
      <c r="A386" s="64"/>
      <c r="B386" s="64"/>
      <c r="C386" s="75"/>
      <c r="D386" s="75"/>
      <c r="E386" s="64"/>
      <c r="F386" s="64"/>
      <c r="G386" s="64"/>
      <c r="H386" s="64"/>
      <c r="I386" s="64"/>
    </row>
    <row r="387" spans="1:9">
      <c r="A387" s="64"/>
      <c r="B387" s="64"/>
      <c r="C387" s="75"/>
      <c r="D387" s="75"/>
      <c r="E387" s="64"/>
      <c r="F387" s="64"/>
      <c r="G387" s="64"/>
      <c r="H387" s="64"/>
      <c r="I387" s="64"/>
    </row>
    <row r="388" spans="1:9">
      <c r="A388" s="64"/>
      <c r="B388" s="64"/>
      <c r="C388" s="75"/>
      <c r="D388" s="75"/>
      <c r="E388" s="64"/>
      <c r="F388" s="64"/>
      <c r="G388" s="64"/>
      <c r="H388" s="64"/>
      <c r="I388" s="64"/>
    </row>
    <row r="389" spans="1:9">
      <c r="A389" s="64"/>
      <c r="B389" s="64"/>
      <c r="C389" s="75"/>
      <c r="D389" s="75"/>
      <c r="E389" s="64"/>
      <c r="F389" s="64"/>
      <c r="G389" s="64"/>
      <c r="H389" s="64"/>
      <c r="I389" s="64"/>
    </row>
    <row r="390" spans="1:9">
      <c r="A390" s="64"/>
      <c r="B390" s="64"/>
      <c r="C390" s="75"/>
      <c r="D390" s="75"/>
      <c r="E390" s="64"/>
      <c r="F390" s="64"/>
      <c r="G390" s="64"/>
      <c r="H390" s="64"/>
      <c r="I390" s="64"/>
    </row>
    <row r="391" spans="1:9">
      <c r="A391" s="64"/>
      <c r="B391" s="64"/>
      <c r="C391" s="75"/>
      <c r="D391" s="75"/>
      <c r="E391" s="64"/>
      <c r="F391" s="64"/>
      <c r="G391" s="64"/>
      <c r="H391" s="64"/>
      <c r="I391" s="64"/>
    </row>
    <row r="392" spans="1:9">
      <c r="A392" s="64"/>
      <c r="B392" s="64"/>
      <c r="C392" s="75"/>
      <c r="D392" s="75"/>
      <c r="E392" s="64"/>
      <c r="F392" s="64"/>
      <c r="G392" s="64"/>
      <c r="H392" s="64"/>
      <c r="I392" s="64"/>
    </row>
    <row r="393" spans="1:9">
      <c r="A393" s="64"/>
      <c r="B393" s="64"/>
      <c r="C393" s="75"/>
      <c r="D393" s="75"/>
      <c r="E393" s="64"/>
      <c r="F393" s="64"/>
      <c r="G393" s="64"/>
      <c r="H393" s="64"/>
      <c r="I393" s="64"/>
    </row>
    <row r="394" spans="1:9">
      <c r="A394" s="64"/>
      <c r="B394" s="64"/>
      <c r="C394" s="75"/>
      <c r="D394" s="75"/>
      <c r="E394" s="64"/>
      <c r="F394" s="64"/>
      <c r="G394" s="64"/>
      <c r="H394" s="64"/>
      <c r="I394" s="64"/>
    </row>
    <row r="395" spans="1:9">
      <c r="A395" s="64"/>
      <c r="B395" s="64"/>
      <c r="C395" s="75"/>
      <c r="D395" s="75"/>
      <c r="E395" s="64"/>
      <c r="F395" s="64"/>
      <c r="G395" s="64"/>
      <c r="H395" s="64"/>
      <c r="I395" s="64"/>
    </row>
    <row r="396" spans="1:9">
      <c r="A396" s="64"/>
      <c r="B396" s="64"/>
      <c r="C396" s="75"/>
      <c r="D396" s="75"/>
      <c r="E396" s="64"/>
      <c r="F396" s="64"/>
      <c r="G396" s="64"/>
      <c r="H396" s="64"/>
      <c r="I396" s="64"/>
    </row>
    <row r="397" spans="1:9">
      <c r="A397" s="64"/>
      <c r="B397" s="64"/>
      <c r="C397" s="75"/>
      <c r="D397" s="75"/>
      <c r="E397" s="64"/>
      <c r="F397" s="64"/>
      <c r="G397" s="64"/>
      <c r="H397" s="64"/>
      <c r="I397" s="64"/>
    </row>
    <row r="398" spans="1:9">
      <c r="A398" s="64"/>
      <c r="B398" s="64"/>
      <c r="C398" s="75"/>
      <c r="D398" s="75"/>
      <c r="E398" s="64"/>
      <c r="F398" s="64"/>
      <c r="G398" s="64"/>
      <c r="H398" s="64"/>
      <c r="I398" s="64"/>
    </row>
    <row r="399" spans="1:9">
      <c r="A399" s="64"/>
      <c r="B399" s="64"/>
      <c r="C399" s="75"/>
      <c r="D399" s="75"/>
      <c r="E399" s="64"/>
      <c r="F399" s="64"/>
      <c r="G399" s="64"/>
      <c r="H399" s="64"/>
      <c r="I399" s="64"/>
    </row>
    <row r="400" spans="1:9">
      <c r="A400" s="64"/>
      <c r="B400" s="64"/>
      <c r="C400" s="75"/>
      <c r="D400" s="75"/>
      <c r="E400" s="64"/>
      <c r="F400" s="64"/>
      <c r="G400" s="64"/>
      <c r="H400" s="64"/>
      <c r="I400" s="64"/>
    </row>
    <row r="401" spans="1:9">
      <c r="A401" s="64"/>
      <c r="B401" s="64"/>
      <c r="C401" s="75"/>
      <c r="D401" s="75"/>
      <c r="E401" s="64"/>
      <c r="F401" s="64"/>
      <c r="G401" s="64"/>
      <c r="H401" s="64"/>
      <c r="I401" s="64"/>
    </row>
    <row r="402" spans="1:9">
      <c r="A402" s="64"/>
      <c r="B402" s="64"/>
      <c r="C402" s="75"/>
      <c r="D402" s="75"/>
      <c r="E402" s="64"/>
      <c r="F402" s="64"/>
      <c r="G402" s="64"/>
      <c r="H402" s="64"/>
      <c r="I402" s="64"/>
    </row>
    <row r="403" spans="1:9">
      <c r="A403" s="64"/>
      <c r="B403" s="64"/>
      <c r="C403" s="75"/>
      <c r="D403" s="75"/>
      <c r="E403" s="64"/>
      <c r="F403" s="64"/>
      <c r="G403" s="64"/>
      <c r="H403" s="64"/>
      <c r="I403" s="64"/>
    </row>
    <row r="404" spans="1:9">
      <c r="A404" s="64"/>
      <c r="B404" s="64"/>
      <c r="C404" s="75"/>
      <c r="D404" s="75"/>
      <c r="E404" s="64"/>
      <c r="F404" s="64"/>
      <c r="G404" s="64"/>
      <c r="H404" s="64"/>
      <c r="I404" s="64"/>
    </row>
    <row r="405" spans="1:9">
      <c r="A405" s="64"/>
      <c r="B405" s="64"/>
      <c r="C405" s="75"/>
      <c r="D405" s="75"/>
      <c r="E405" s="64"/>
      <c r="F405" s="64"/>
      <c r="G405" s="64"/>
      <c r="H405" s="64"/>
      <c r="I405" s="64"/>
    </row>
    <row r="406" spans="1:9">
      <c r="A406" s="64"/>
      <c r="B406" s="64"/>
      <c r="C406" s="75"/>
      <c r="D406" s="75"/>
      <c r="E406" s="64"/>
      <c r="F406" s="64"/>
      <c r="G406" s="64"/>
      <c r="H406" s="64"/>
      <c r="I406" s="64"/>
    </row>
    <row r="407" spans="1:9">
      <c r="A407" s="64"/>
      <c r="B407" s="64"/>
      <c r="C407" s="75"/>
      <c r="D407" s="75"/>
      <c r="E407" s="64"/>
      <c r="F407" s="64"/>
      <c r="G407" s="64"/>
      <c r="H407" s="64"/>
      <c r="I407" s="64"/>
    </row>
    <row r="408" spans="1:9">
      <c r="A408" s="64"/>
      <c r="B408" s="64"/>
      <c r="C408" s="75"/>
      <c r="D408" s="75"/>
      <c r="E408" s="64"/>
      <c r="F408" s="64"/>
      <c r="G408" s="64"/>
      <c r="H408" s="64"/>
      <c r="I408" s="64"/>
    </row>
    <row r="409" spans="1:9">
      <c r="A409" s="64"/>
      <c r="B409" s="64"/>
      <c r="C409" s="75"/>
      <c r="D409" s="75"/>
      <c r="E409" s="64"/>
      <c r="F409" s="64"/>
      <c r="G409" s="64"/>
      <c r="H409" s="64"/>
      <c r="I409" s="64"/>
    </row>
    <row r="410" spans="1:9">
      <c r="A410" s="64"/>
      <c r="B410" s="64"/>
      <c r="C410" s="75"/>
      <c r="D410" s="75"/>
      <c r="E410" s="64"/>
      <c r="F410" s="64"/>
      <c r="G410" s="64"/>
      <c r="H410" s="64"/>
      <c r="I410" s="64"/>
    </row>
    <row r="411" spans="1:9">
      <c r="A411" s="64"/>
      <c r="B411" s="64"/>
      <c r="C411" s="75"/>
      <c r="D411" s="75"/>
      <c r="E411" s="64"/>
      <c r="F411" s="64"/>
      <c r="G411" s="64"/>
      <c r="H411" s="64"/>
      <c r="I411" s="64"/>
    </row>
    <row r="412" spans="1:9">
      <c r="A412" s="64"/>
      <c r="B412" s="64"/>
      <c r="C412" s="75"/>
      <c r="D412" s="75"/>
      <c r="E412" s="64"/>
      <c r="F412" s="64"/>
      <c r="G412" s="64"/>
      <c r="H412" s="64"/>
      <c r="I412" s="64"/>
    </row>
    <row r="413" spans="1:9">
      <c r="A413" s="64"/>
      <c r="B413" s="64"/>
      <c r="C413" s="75"/>
      <c r="D413" s="75"/>
      <c r="E413" s="64"/>
      <c r="F413" s="64"/>
      <c r="G413" s="64"/>
      <c r="H413" s="64"/>
      <c r="I413" s="64"/>
    </row>
    <row r="414" spans="1:9">
      <c r="A414" s="64"/>
      <c r="B414" s="64"/>
      <c r="C414" s="75"/>
      <c r="D414" s="75"/>
      <c r="E414" s="64"/>
      <c r="F414" s="64"/>
      <c r="G414" s="64"/>
      <c r="H414" s="64"/>
      <c r="I414" s="64"/>
    </row>
    <row r="415" spans="1:9">
      <c r="A415" s="64"/>
      <c r="B415" s="64"/>
      <c r="C415" s="75"/>
      <c r="D415" s="75"/>
      <c r="E415" s="64"/>
      <c r="F415" s="64"/>
      <c r="G415" s="64"/>
      <c r="H415" s="64"/>
      <c r="I415" s="64"/>
    </row>
    <row r="416" spans="1:9">
      <c r="A416" s="64"/>
      <c r="B416" s="64"/>
      <c r="C416" s="75"/>
      <c r="D416" s="75"/>
      <c r="E416" s="64"/>
      <c r="F416" s="64"/>
      <c r="G416" s="64"/>
      <c r="H416" s="64"/>
      <c r="I416" s="64"/>
    </row>
    <row r="417" spans="1:9">
      <c r="A417" s="64"/>
      <c r="B417" s="64"/>
      <c r="C417" s="75"/>
      <c r="D417" s="75"/>
      <c r="E417" s="64"/>
      <c r="F417" s="64"/>
      <c r="G417" s="64"/>
      <c r="H417" s="64"/>
      <c r="I417" s="64"/>
    </row>
    <row r="418" spans="1:9">
      <c r="A418" s="64"/>
      <c r="B418" s="64"/>
      <c r="C418" s="75"/>
      <c r="D418" s="75"/>
      <c r="E418" s="64"/>
      <c r="F418" s="64"/>
      <c r="G418" s="64"/>
      <c r="H418" s="64"/>
      <c r="I418" s="64"/>
    </row>
    <row r="419" spans="1:9">
      <c r="A419" s="64"/>
      <c r="B419" s="64"/>
      <c r="C419" s="75"/>
      <c r="D419" s="75"/>
      <c r="E419" s="64"/>
      <c r="F419" s="64"/>
      <c r="G419" s="64"/>
      <c r="H419" s="64"/>
      <c r="I419" s="64"/>
    </row>
    <row r="420" spans="1:9">
      <c r="A420" s="64"/>
      <c r="B420" s="64"/>
      <c r="C420" s="75"/>
      <c r="D420" s="75"/>
      <c r="E420" s="64"/>
      <c r="F420" s="64"/>
      <c r="G420" s="64"/>
      <c r="H420" s="64"/>
      <c r="I420" s="64"/>
    </row>
    <row r="421" spans="1:9">
      <c r="A421" s="64"/>
      <c r="B421" s="64"/>
      <c r="C421" s="75"/>
      <c r="D421" s="75"/>
      <c r="E421" s="64"/>
      <c r="F421" s="64"/>
      <c r="G421" s="64"/>
      <c r="H421" s="64"/>
      <c r="I421" s="64"/>
    </row>
    <row r="422" spans="1:9">
      <c r="A422" s="64"/>
      <c r="B422" s="64"/>
      <c r="C422" s="75"/>
      <c r="D422" s="75"/>
      <c r="E422" s="64"/>
      <c r="F422" s="64"/>
      <c r="G422" s="64"/>
      <c r="H422" s="64"/>
      <c r="I422" s="64"/>
    </row>
    <row r="423" spans="1:9">
      <c r="A423" s="64"/>
      <c r="B423" s="64"/>
      <c r="C423" s="75"/>
      <c r="D423" s="75"/>
      <c r="E423" s="64"/>
      <c r="F423" s="64"/>
      <c r="G423" s="64"/>
      <c r="H423" s="64"/>
      <c r="I423" s="64"/>
    </row>
    <row r="424" spans="1:9">
      <c r="A424" s="64"/>
      <c r="B424" s="64"/>
      <c r="C424" s="75"/>
      <c r="D424" s="75"/>
      <c r="E424" s="64"/>
      <c r="F424" s="64"/>
      <c r="G424" s="64"/>
      <c r="H424" s="64"/>
      <c r="I424" s="64"/>
    </row>
    <row r="425" spans="1:9">
      <c r="A425" s="64"/>
      <c r="B425" s="64"/>
      <c r="C425" s="75"/>
      <c r="D425" s="75"/>
      <c r="E425" s="64"/>
      <c r="F425" s="64"/>
      <c r="G425" s="64"/>
      <c r="H425" s="64"/>
      <c r="I425" s="64"/>
    </row>
    <row r="426" spans="1:9">
      <c r="A426" s="64"/>
      <c r="B426" s="64"/>
      <c r="C426" s="75"/>
      <c r="D426" s="75"/>
      <c r="E426" s="64"/>
      <c r="F426" s="64"/>
      <c r="G426" s="64"/>
      <c r="H426" s="64"/>
      <c r="I426" s="64"/>
    </row>
    <row r="427" spans="1:9">
      <c r="A427" s="64"/>
      <c r="B427" s="64"/>
      <c r="C427" s="75"/>
      <c r="D427" s="75"/>
      <c r="E427" s="64"/>
      <c r="F427" s="64"/>
      <c r="G427" s="64"/>
      <c r="H427" s="64"/>
      <c r="I427" s="64"/>
    </row>
    <row r="428" spans="1:9">
      <c r="A428" s="64"/>
      <c r="B428" s="64"/>
      <c r="C428" s="75"/>
      <c r="D428" s="75"/>
      <c r="E428" s="64"/>
      <c r="F428" s="64"/>
      <c r="G428" s="64"/>
      <c r="H428" s="64"/>
      <c r="I428" s="64"/>
    </row>
    <row r="429" spans="1:9">
      <c r="A429" s="64"/>
      <c r="B429" s="64"/>
      <c r="C429" s="75"/>
      <c r="D429" s="75"/>
      <c r="E429" s="64"/>
      <c r="F429" s="64"/>
      <c r="G429" s="64"/>
      <c r="H429" s="64"/>
      <c r="I429" s="64"/>
    </row>
    <row r="430" spans="1:9">
      <c r="A430" s="64"/>
      <c r="B430" s="64"/>
      <c r="C430" s="75"/>
      <c r="D430" s="75"/>
      <c r="E430" s="64"/>
      <c r="F430" s="64"/>
      <c r="G430" s="64"/>
      <c r="H430" s="64"/>
      <c r="I430" s="64"/>
    </row>
    <row r="431" spans="1:9">
      <c r="A431" s="64"/>
      <c r="B431" s="64"/>
      <c r="C431" s="75"/>
      <c r="D431" s="75"/>
      <c r="E431" s="64"/>
      <c r="F431" s="64"/>
      <c r="G431" s="64"/>
      <c r="H431" s="64"/>
      <c r="I431" s="64"/>
    </row>
    <row r="432" spans="1:9">
      <c r="A432" s="64"/>
      <c r="B432" s="64"/>
      <c r="C432" s="75"/>
      <c r="D432" s="75"/>
      <c r="E432" s="64"/>
      <c r="F432" s="64"/>
      <c r="G432" s="64"/>
      <c r="H432" s="64"/>
      <c r="I432" s="64"/>
    </row>
    <row r="433" spans="1:9">
      <c r="A433" s="64"/>
      <c r="B433" s="64"/>
      <c r="C433" s="75"/>
      <c r="D433" s="75"/>
      <c r="E433" s="64"/>
      <c r="F433" s="64"/>
      <c r="G433" s="64"/>
      <c r="H433" s="64"/>
      <c r="I433" s="64"/>
    </row>
    <row r="434" spans="1:9">
      <c r="A434" s="64"/>
      <c r="B434" s="64"/>
      <c r="C434" s="75"/>
      <c r="D434" s="75"/>
      <c r="E434" s="64"/>
      <c r="F434" s="64"/>
      <c r="G434" s="64"/>
      <c r="H434" s="64"/>
      <c r="I434" s="64"/>
    </row>
    <row r="435" spans="1:9">
      <c r="A435" s="64"/>
      <c r="B435" s="64"/>
      <c r="C435" s="75"/>
      <c r="D435" s="75"/>
      <c r="E435" s="64"/>
      <c r="F435" s="64"/>
      <c r="G435" s="64"/>
      <c r="H435" s="64"/>
      <c r="I435" s="64"/>
    </row>
    <row r="436" spans="1:9">
      <c r="A436" s="64"/>
      <c r="B436" s="64"/>
      <c r="C436" s="75"/>
      <c r="D436" s="75"/>
      <c r="E436" s="64"/>
      <c r="F436" s="64"/>
      <c r="G436" s="64"/>
      <c r="H436" s="64"/>
      <c r="I436" s="64"/>
    </row>
    <row r="437" spans="1:9">
      <c r="A437" s="64"/>
      <c r="B437" s="64"/>
      <c r="C437" s="75"/>
      <c r="D437" s="75"/>
      <c r="E437" s="64"/>
      <c r="F437" s="64"/>
      <c r="G437" s="64"/>
      <c r="H437" s="64"/>
      <c r="I437" s="64"/>
    </row>
    <row r="438" spans="1:9">
      <c r="A438" s="64"/>
      <c r="B438" s="64"/>
      <c r="C438" s="75"/>
      <c r="D438" s="75"/>
      <c r="E438" s="64"/>
      <c r="F438" s="64"/>
      <c r="G438" s="64"/>
      <c r="H438" s="64"/>
      <c r="I438" s="64"/>
    </row>
    <row r="439" spans="1:9">
      <c r="A439" s="64"/>
      <c r="B439" s="64"/>
      <c r="C439" s="75"/>
      <c r="D439" s="75"/>
      <c r="E439" s="64"/>
      <c r="F439" s="64"/>
      <c r="G439" s="64"/>
      <c r="H439" s="64"/>
      <c r="I439" s="64"/>
    </row>
    <row r="440" spans="1:9">
      <c r="A440" s="64"/>
      <c r="B440" s="64"/>
      <c r="C440" s="75"/>
      <c r="D440" s="75"/>
      <c r="E440" s="64"/>
      <c r="F440" s="64"/>
      <c r="G440" s="64"/>
      <c r="H440" s="64"/>
      <c r="I440" s="64"/>
    </row>
    <row r="441" spans="1:9">
      <c r="A441" s="64"/>
      <c r="B441" s="64"/>
      <c r="C441" s="75"/>
      <c r="D441" s="75"/>
      <c r="E441" s="64"/>
      <c r="F441" s="64"/>
      <c r="G441" s="64"/>
      <c r="H441" s="64"/>
      <c r="I441" s="64"/>
    </row>
    <row r="442" spans="1:9">
      <c r="A442" s="64"/>
      <c r="B442" s="64"/>
      <c r="C442" s="75"/>
      <c r="D442" s="75"/>
      <c r="E442" s="64"/>
      <c r="F442" s="64"/>
      <c r="G442" s="64"/>
      <c r="H442" s="64"/>
      <c r="I442" s="64"/>
    </row>
    <row r="443" spans="1:9">
      <c r="A443" s="64"/>
      <c r="B443" s="64"/>
      <c r="C443" s="75"/>
      <c r="D443" s="75"/>
      <c r="E443" s="64"/>
      <c r="F443" s="64"/>
      <c r="G443" s="64"/>
      <c r="H443" s="64"/>
      <c r="I443" s="64"/>
    </row>
    <row r="444" spans="1:9">
      <c r="A444" s="64"/>
      <c r="B444" s="64"/>
      <c r="C444" s="75"/>
      <c r="D444" s="75"/>
      <c r="E444" s="64"/>
      <c r="F444" s="64"/>
      <c r="G444" s="64"/>
      <c r="H444" s="64"/>
      <c r="I444" s="64"/>
    </row>
    <row r="445" spans="1:9">
      <c r="A445" s="64"/>
      <c r="B445" s="64"/>
      <c r="C445" s="75"/>
      <c r="D445" s="75"/>
      <c r="E445" s="64"/>
      <c r="F445" s="64"/>
      <c r="G445" s="64"/>
      <c r="H445" s="64"/>
      <c r="I445" s="64"/>
    </row>
    <row r="446" spans="1:9">
      <c r="A446" s="64"/>
      <c r="B446" s="64"/>
      <c r="C446" s="75"/>
      <c r="D446" s="75"/>
      <c r="E446" s="64"/>
      <c r="F446" s="64"/>
      <c r="G446" s="64"/>
      <c r="H446" s="64"/>
      <c r="I446" s="64"/>
    </row>
    <row r="447" spans="1:9">
      <c r="A447" s="64"/>
      <c r="B447" s="64"/>
      <c r="C447" s="75"/>
      <c r="D447" s="75"/>
      <c r="E447" s="64"/>
      <c r="F447" s="64"/>
      <c r="G447" s="64"/>
      <c r="H447" s="64"/>
      <c r="I447" s="64"/>
    </row>
    <row r="448" spans="1:9">
      <c r="A448" s="64"/>
      <c r="B448" s="64"/>
      <c r="C448" s="75"/>
      <c r="D448" s="75"/>
      <c r="E448" s="64"/>
      <c r="F448" s="64"/>
      <c r="G448" s="64"/>
      <c r="H448" s="64"/>
      <c r="I448" s="64"/>
    </row>
    <row r="449" spans="1:9">
      <c r="A449" s="64"/>
      <c r="B449" s="64"/>
      <c r="C449" s="75"/>
      <c r="D449" s="75"/>
      <c r="E449" s="64"/>
      <c r="F449" s="64"/>
      <c r="G449" s="64"/>
      <c r="H449" s="64"/>
      <c r="I449" s="64"/>
    </row>
    <row r="450" spans="1:9">
      <c r="A450" s="64"/>
      <c r="B450" s="64"/>
      <c r="C450" s="75"/>
      <c r="D450" s="75"/>
      <c r="E450" s="64"/>
      <c r="F450" s="64"/>
      <c r="G450" s="64"/>
      <c r="H450" s="64"/>
      <c r="I450" s="64"/>
    </row>
    <row r="451" spans="1:9">
      <c r="A451" s="64"/>
      <c r="B451" s="64"/>
      <c r="C451" s="75"/>
      <c r="D451" s="75"/>
      <c r="E451" s="64"/>
      <c r="F451" s="64"/>
      <c r="G451" s="64"/>
      <c r="H451" s="64"/>
      <c r="I451" s="64"/>
    </row>
    <row r="452" spans="1:9">
      <c r="A452" s="64"/>
      <c r="B452" s="64"/>
      <c r="C452" s="75"/>
      <c r="D452" s="75"/>
      <c r="E452" s="64"/>
      <c r="F452" s="64"/>
      <c r="G452" s="64"/>
      <c r="H452" s="64"/>
      <c r="I452" s="64"/>
    </row>
    <row r="453" spans="1:9">
      <c r="A453" s="64"/>
      <c r="B453" s="64"/>
      <c r="C453" s="75"/>
      <c r="D453" s="75"/>
      <c r="E453" s="64"/>
      <c r="F453" s="64"/>
      <c r="G453" s="64"/>
      <c r="H453" s="64"/>
      <c r="I453" s="64"/>
    </row>
    <row r="454" spans="1:9">
      <c r="A454" s="64"/>
      <c r="B454" s="64"/>
      <c r="C454" s="75"/>
      <c r="D454" s="75"/>
      <c r="E454" s="64"/>
      <c r="F454" s="64"/>
      <c r="G454" s="64"/>
      <c r="H454" s="64"/>
      <c r="I454" s="64"/>
    </row>
    <row r="455" spans="1:9">
      <c r="A455" s="64"/>
      <c r="B455" s="64"/>
      <c r="C455" s="75"/>
      <c r="D455" s="75"/>
      <c r="E455" s="64"/>
      <c r="F455" s="64"/>
      <c r="G455" s="64"/>
      <c r="H455" s="64"/>
      <c r="I455" s="64"/>
    </row>
    <row r="456" spans="1:9">
      <c r="A456" s="64"/>
      <c r="B456" s="64"/>
      <c r="C456" s="75"/>
      <c r="D456" s="75"/>
      <c r="E456" s="64"/>
      <c r="F456" s="64"/>
      <c r="G456" s="64"/>
      <c r="H456" s="64"/>
      <c r="I456" s="64"/>
    </row>
    <row r="457" spans="1:9">
      <c r="A457" s="64"/>
      <c r="B457" s="64"/>
      <c r="C457" s="75"/>
      <c r="D457" s="75"/>
      <c r="E457" s="64"/>
      <c r="F457" s="64"/>
      <c r="G457" s="64"/>
      <c r="H457" s="64"/>
      <c r="I457" s="64"/>
    </row>
    <row r="458" spans="1:9">
      <c r="A458" s="64"/>
      <c r="B458" s="64"/>
      <c r="C458" s="75"/>
      <c r="D458" s="75"/>
      <c r="E458" s="64"/>
      <c r="F458" s="64"/>
      <c r="G458" s="64"/>
      <c r="H458" s="64"/>
      <c r="I458" s="64"/>
    </row>
    <row r="459" spans="1:9">
      <c r="A459" s="64"/>
      <c r="B459" s="64"/>
      <c r="C459" s="75"/>
      <c r="D459" s="75"/>
      <c r="E459" s="64"/>
      <c r="F459" s="64"/>
      <c r="G459" s="64"/>
      <c r="H459" s="64"/>
      <c r="I459" s="64"/>
    </row>
    <row r="460" spans="1:9">
      <c r="A460" s="64"/>
      <c r="B460" s="64"/>
      <c r="C460" s="75"/>
      <c r="D460" s="75"/>
      <c r="E460" s="64"/>
      <c r="F460" s="64"/>
      <c r="G460" s="64"/>
      <c r="H460" s="64"/>
      <c r="I460" s="64"/>
    </row>
    <row r="461" spans="1:9">
      <c r="A461" s="64"/>
      <c r="B461" s="64"/>
      <c r="C461" s="75"/>
      <c r="D461" s="75"/>
      <c r="E461" s="64"/>
      <c r="F461" s="64"/>
      <c r="G461" s="64"/>
      <c r="H461" s="64"/>
      <c r="I461" s="64"/>
    </row>
    <row r="462" spans="1:9">
      <c r="A462" s="64"/>
      <c r="B462" s="64"/>
      <c r="C462" s="75"/>
      <c r="D462" s="75"/>
      <c r="E462" s="64"/>
      <c r="F462" s="64"/>
      <c r="G462" s="64"/>
      <c r="H462" s="64"/>
      <c r="I462" s="64"/>
    </row>
    <row r="463" spans="1:9">
      <c r="A463" s="64"/>
      <c r="B463" s="64"/>
      <c r="C463" s="75"/>
      <c r="D463" s="75"/>
      <c r="E463" s="64"/>
      <c r="F463" s="64"/>
      <c r="G463" s="64"/>
      <c r="H463" s="64"/>
      <c r="I463" s="64"/>
    </row>
    <row r="464" spans="1:9">
      <c r="A464" s="64"/>
      <c r="B464" s="64"/>
      <c r="C464" s="75"/>
      <c r="D464" s="75"/>
      <c r="E464" s="64"/>
      <c r="F464" s="64"/>
      <c r="G464" s="64"/>
      <c r="H464" s="64"/>
      <c r="I464" s="64"/>
    </row>
    <row r="465" spans="1:9">
      <c r="A465" s="64"/>
      <c r="B465" s="64"/>
      <c r="C465" s="75"/>
      <c r="D465" s="75"/>
      <c r="E465" s="64"/>
      <c r="F465" s="64"/>
      <c r="G465" s="64"/>
      <c r="H465" s="64"/>
      <c r="I465" s="64"/>
    </row>
    <row r="466" spans="1:9">
      <c r="A466" s="64"/>
      <c r="B466" s="64"/>
      <c r="C466" s="75"/>
      <c r="D466" s="75"/>
      <c r="E466" s="64"/>
      <c r="F466" s="64"/>
      <c r="G466" s="64"/>
      <c r="H466" s="64"/>
      <c r="I466" s="64"/>
    </row>
    <row r="467" spans="1:9">
      <c r="A467" s="64"/>
      <c r="B467" s="64"/>
      <c r="C467" s="75"/>
      <c r="D467" s="75"/>
      <c r="E467" s="64"/>
      <c r="F467" s="64"/>
      <c r="G467" s="64"/>
      <c r="H467" s="64"/>
      <c r="I467" s="64"/>
    </row>
    <row r="468" spans="1:9">
      <c r="A468" s="64"/>
      <c r="B468" s="64"/>
      <c r="C468" s="75"/>
      <c r="D468" s="75"/>
      <c r="E468" s="64"/>
      <c r="F468" s="64"/>
      <c r="G468" s="64"/>
      <c r="H468" s="64"/>
      <c r="I468" s="64"/>
    </row>
    <row r="469" spans="1:9">
      <c r="A469" s="64"/>
      <c r="B469" s="64"/>
      <c r="C469" s="75"/>
      <c r="D469" s="75"/>
      <c r="E469" s="64"/>
      <c r="F469" s="64"/>
      <c r="G469" s="64"/>
      <c r="H469" s="64"/>
      <c r="I469" s="64"/>
    </row>
    <row r="470" spans="1:9">
      <c r="A470" s="64"/>
      <c r="B470" s="64"/>
      <c r="C470" s="75"/>
      <c r="D470" s="75"/>
      <c r="E470" s="64"/>
      <c r="F470" s="64"/>
      <c r="G470" s="64"/>
      <c r="H470" s="64"/>
      <c r="I470" s="64"/>
    </row>
    <row r="471" spans="1:9">
      <c r="A471" s="64"/>
      <c r="B471" s="64"/>
      <c r="C471" s="75"/>
      <c r="D471" s="75"/>
      <c r="E471" s="64"/>
      <c r="F471" s="64"/>
      <c r="G471" s="64"/>
      <c r="H471" s="64"/>
      <c r="I471" s="64"/>
    </row>
    <row r="472" spans="1:9">
      <c r="A472" s="64"/>
      <c r="B472" s="64"/>
      <c r="C472" s="75"/>
      <c r="D472" s="75"/>
      <c r="E472" s="64"/>
      <c r="F472" s="64"/>
      <c r="G472" s="64"/>
      <c r="H472" s="64"/>
      <c r="I472" s="64"/>
    </row>
    <row r="473" spans="1:9">
      <c r="A473" s="64"/>
      <c r="B473" s="64"/>
      <c r="C473" s="75"/>
      <c r="D473" s="75"/>
      <c r="E473" s="64"/>
      <c r="F473" s="64"/>
      <c r="G473" s="64"/>
      <c r="H473" s="64"/>
      <c r="I473" s="64"/>
    </row>
    <row r="474" spans="1:9">
      <c r="A474" s="64"/>
      <c r="B474" s="64"/>
      <c r="C474" s="75"/>
      <c r="D474" s="75"/>
      <c r="E474" s="64"/>
      <c r="F474" s="64"/>
      <c r="G474" s="64"/>
      <c r="H474" s="64"/>
      <c r="I474" s="64"/>
    </row>
    <row r="475" spans="1:9">
      <c r="A475" s="64"/>
      <c r="B475" s="64"/>
      <c r="C475" s="75"/>
      <c r="D475" s="75"/>
      <c r="E475" s="64"/>
      <c r="F475" s="64"/>
      <c r="G475" s="64"/>
      <c r="H475" s="64"/>
      <c r="I475" s="64"/>
    </row>
    <row r="476" spans="1:9">
      <c r="A476" s="64"/>
      <c r="B476" s="64"/>
      <c r="C476" s="75"/>
      <c r="D476" s="75"/>
      <c r="E476" s="64"/>
      <c r="F476" s="64"/>
      <c r="G476" s="64"/>
      <c r="H476" s="64"/>
      <c r="I476" s="64"/>
    </row>
    <row r="477" spans="1:9">
      <c r="A477" s="64"/>
      <c r="B477" s="64"/>
      <c r="C477" s="75"/>
      <c r="D477" s="75"/>
      <c r="E477" s="64"/>
      <c r="F477" s="64"/>
      <c r="G477" s="64"/>
      <c r="H477" s="64"/>
      <c r="I477" s="64"/>
    </row>
    <row r="478" spans="1:9">
      <c r="A478" s="64"/>
      <c r="B478" s="64"/>
      <c r="C478" s="75"/>
      <c r="D478" s="75"/>
      <c r="E478" s="64"/>
      <c r="F478" s="64"/>
      <c r="G478" s="64"/>
      <c r="H478" s="64"/>
      <c r="I478" s="64"/>
    </row>
    <row r="479" spans="1:9">
      <c r="A479" s="64"/>
      <c r="B479" s="64"/>
      <c r="C479" s="75"/>
      <c r="D479" s="75"/>
      <c r="E479" s="64"/>
      <c r="F479" s="64"/>
      <c r="G479" s="64"/>
      <c r="H479" s="64"/>
      <c r="I479" s="64"/>
    </row>
    <row r="480" spans="1:9">
      <c r="A480" s="64"/>
      <c r="B480" s="64"/>
      <c r="C480" s="75"/>
      <c r="D480" s="75"/>
      <c r="E480" s="64"/>
      <c r="F480" s="64"/>
      <c r="G480" s="64"/>
      <c r="H480" s="64"/>
      <c r="I480" s="64"/>
    </row>
    <row r="481" spans="1:9">
      <c r="A481" s="64"/>
      <c r="B481" s="64"/>
      <c r="C481" s="75"/>
      <c r="D481" s="75"/>
      <c r="E481" s="64"/>
      <c r="F481" s="64"/>
      <c r="G481" s="64"/>
      <c r="H481" s="64"/>
      <c r="I481" s="64"/>
    </row>
    <row r="482" spans="1:9">
      <c r="A482" s="64"/>
      <c r="B482" s="64"/>
      <c r="C482" s="75"/>
      <c r="D482" s="75"/>
      <c r="E482" s="64"/>
      <c r="F482" s="64"/>
      <c r="G482" s="64"/>
      <c r="H482" s="64"/>
      <c r="I482" s="64"/>
    </row>
    <row r="483" spans="1:9">
      <c r="A483" s="64"/>
      <c r="B483" s="64"/>
      <c r="C483" s="75"/>
      <c r="D483" s="75"/>
      <c r="E483" s="64"/>
      <c r="F483" s="64"/>
      <c r="G483" s="64"/>
      <c r="H483" s="64"/>
      <c r="I483" s="64"/>
    </row>
    <row r="484" spans="1:9">
      <c r="A484" s="64"/>
      <c r="B484" s="64"/>
      <c r="C484" s="75"/>
      <c r="D484" s="75"/>
      <c r="E484" s="64"/>
      <c r="F484" s="64"/>
      <c r="G484" s="64"/>
      <c r="H484" s="64"/>
      <c r="I484" s="64"/>
    </row>
    <row r="485" spans="1:9">
      <c r="A485" s="64"/>
      <c r="B485" s="64"/>
      <c r="C485" s="75"/>
      <c r="D485" s="75"/>
      <c r="E485" s="64"/>
      <c r="F485" s="64"/>
      <c r="G485" s="64"/>
      <c r="H485" s="64"/>
      <c r="I485" s="64"/>
    </row>
    <row r="486" spans="1:9">
      <c r="A486" s="64"/>
      <c r="B486" s="64"/>
      <c r="C486" s="75"/>
      <c r="D486" s="75"/>
      <c r="E486" s="64"/>
      <c r="F486" s="64"/>
      <c r="G486" s="64"/>
      <c r="H486" s="64"/>
      <c r="I486" s="64"/>
    </row>
    <row r="487" spans="1:9">
      <c r="A487" s="64"/>
      <c r="B487" s="64"/>
      <c r="C487" s="75"/>
      <c r="D487" s="75"/>
      <c r="E487" s="64"/>
      <c r="F487" s="64"/>
      <c r="G487" s="64"/>
      <c r="H487" s="64"/>
      <c r="I487" s="64"/>
    </row>
    <row r="488" spans="1:9">
      <c r="A488" s="64"/>
      <c r="B488" s="64"/>
      <c r="C488" s="75"/>
      <c r="D488" s="75"/>
      <c r="E488" s="64"/>
      <c r="F488" s="64"/>
      <c r="G488" s="64"/>
      <c r="H488" s="64"/>
      <c r="I488" s="64"/>
    </row>
    <row r="489" spans="1:9">
      <c r="A489" s="64"/>
      <c r="B489" s="64"/>
      <c r="C489" s="75"/>
      <c r="D489" s="75"/>
      <c r="E489" s="64"/>
      <c r="F489" s="64"/>
      <c r="G489" s="64"/>
      <c r="H489" s="64"/>
      <c r="I489" s="64"/>
    </row>
    <row r="490" spans="1:9">
      <c r="A490" s="64"/>
      <c r="B490" s="64"/>
      <c r="C490" s="75"/>
      <c r="D490" s="75"/>
      <c r="E490" s="64"/>
      <c r="F490" s="64"/>
      <c r="G490" s="64"/>
      <c r="H490" s="64"/>
      <c r="I490" s="64"/>
    </row>
    <row r="491" spans="1:9">
      <c r="A491" s="64"/>
      <c r="B491" s="64"/>
      <c r="C491" s="75"/>
      <c r="D491" s="75"/>
      <c r="E491" s="64"/>
      <c r="F491" s="64"/>
      <c r="G491" s="64"/>
      <c r="H491" s="64"/>
      <c r="I491" s="64"/>
    </row>
    <row r="492" spans="1:9">
      <c r="A492" s="64"/>
      <c r="B492" s="64"/>
      <c r="C492" s="75"/>
      <c r="D492" s="75"/>
      <c r="E492" s="64"/>
      <c r="F492" s="64"/>
      <c r="G492" s="64"/>
      <c r="H492" s="64"/>
      <c r="I492" s="64"/>
    </row>
    <row r="493" spans="1:9">
      <c r="A493" s="64"/>
      <c r="B493" s="64"/>
      <c r="C493" s="75"/>
      <c r="D493" s="75"/>
      <c r="E493" s="64"/>
      <c r="F493" s="64"/>
      <c r="G493" s="64"/>
      <c r="H493" s="64"/>
      <c r="I493" s="64"/>
    </row>
    <row r="494" spans="1:9">
      <c r="A494" s="64"/>
      <c r="B494" s="64"/>
      <c r="C494" s="75"/>
      <c r="D494" s="75"/>
      <c r="E494" s="64"/>
      <c r="F494" s="64"/>
      <c r="G494" s="64"/>
      <c r="H494" s="64"/>
      <c r="I494" s="64"/>
    </row>
    <row r="495" spans="1:9">
      <c r="A495" s="64"/>
      <c r="B495" s="64"/>
      <c r="C495" s="75"/>
      <c r="D495" s="75"/>
      <c r="E495" s="64"/>
      <c r="F495" s="64"/>
      <c r="G495" s="64"/>
      <c r="H495" s="64"/>
      <c r="I495" s="64"/>
    </row>
    <row r="496" spans="1:9">
      <c r="A496" s="64"/>
      <c r="B496" s="64"/>
      <c r="C496" s="75"/>
      <c r="D496" s="75"/>
      <c r="E496" s="64"/>
      <c r="F496" s="64"/>
      <c r="G496" s="64"/>
      <c r="H496" s="64"/>
      <c r="I496" s="64"/>
    </row>
    <row r="497" spans="1:9">
      <c r="A497" s="64"/>
      <c r="B497" s="64"/>
      <c r="C497" s="75"/>
      <c r="D497" s="75"/>
      <c r="E497" s="64"/>
      <c r="F497" s="64"/>
      <c r="G497" s="64"/>
      <c r="H497" s="64"/>
      <c r="I497" s="64"/>
    </row>
    <row r="498" spans="1:9">
      <c r="A498" s="64"/>
      <c r="B498" s="64"/>
      <c r="C498" s="75"/>
      <c r="D498" s="75"/>
      <c r="E498" s="64"/>
      <c r="F498" s="64"/>
      <c r="G498" s="64"/>
      <c r="H498" s="64"/>
      <c r="I498" s="64"/>
    </row>
    <row r="499" spans="1:9">
      <c r="A499" s="64"/>
      <c r="B499" s="64"/>
      <c r="C499" s="75"/>
      <c r="D499" s="75"/>
      <c r="E499" s="64"/>
      <c r="F499" s="64"/>
      <c r="G499" s="64"/>
      <c r="H499" s="64"/>
      <c r="I499" s="64"/>
    </row>
    <row r="500" spans="1:9">
      <c r="A500" s="64"/>
      <c r="B500" s="64"/>
      <c r="C500" s="75"/>
      <c r="D500" s="75"/>
      <c r="E500" s="64"/>
      <c r="F500" s="64"/>
      <c r="G500" s="64"/>
      <c r="H500" s="64"/>
      <c r="I500" s="64"/>
    </row>
    <row r="501" spans="1:9">
      <c r="A501" s="64"/>
      <c r="B501" s="64"/>
      <c r="C501" s="75"/>
      <c r="D501" s="75"/>
      <c r="E501" s="64"/>
      <c r="F501" s="64"/>
      <c r="G501" s="64"/>
      <c r="H501" s="64"/>
      <c r="I501" s="64"/>
    </row>
    <row r="502" spans="1:9">
      <c r="A502" s="64"/>
      <c r="B502" s="64"/>
      <c r="C502" s="75"/>
      <c r="D502" s="75"/>
      <c r="E502" s="64"/>
      <c r="F502" s="64"/>
      <c r="G502" s="64"/>
      <c r="H502" s="64"/>
      <c r="I502" s="64"/>
    </row>
    <row r="503" spans="1:9">
      <c r="A503" s="64"/>
      <c r="B503" s="64"/>
      <c r="C503" s="75"/>
      <c r="D503" s="75"/>
      <c r="E503" s="64"/>
      <c r="F503" s="64"/>
      <c r="G503" s="64"/>
      <c r="H503" s="64"/>
      <c r="I503" s="64"/>
    </row>
    <row r="504" spans="1:9">
      <c r="A504" s="64"/>
      <c r="B504" s="64"/>
      <c r="C504" s="75"/>
      <c r="D504" s="75"/>
      <c r="E504" s="64"/>
      <c r="F504" s="64"/>
      <c r="G504" s="64"/>
      <c r="H504" s="64"/>
      <c r="I504" s="64"/>
    </row>
    <row r="505" spans="1:9">
      <c r="A505" s="64"/>
      <c r="B505" s="64"/>
      <c r="C505" s="75"/>
      <c r="D505" s="75"/>
      <c r="E505" s="64"/>
      <c r="F505" s="64"/>
      <c r="G505" s="64"/>
      <c r="H505" s="64"/>
      <c r="I505" s="64"/>
    </row>
    <row r="506" spans="1:9">
      <c r="A506" s="64"/>
      <c r="B506" s="64"/>
      <c r="C506" s="75"/>
      <c r="D506" s="75"/>
      <c r="E506" s="64"/>
      <c r="F506" s="64"/>
      <c r="G506" s="64"/>
      <c r="H506" s="64"/>
      <c r="I506" s="64"/>
    </row>
    <row r="507" spans="1:9">
      <c r="A507" s="64"/>
      <c r="B507" s="64"/>
      <c r="C507" s="75"/>
      <c r="D507" s="75"/>
      <c r="E507" s="64"/>
      <c r="F507" s="64"/>
      <c r="G507" s="64"/>
      <c r="H507" s="64"/>
      <c r="I507" s="64"/>
    </row>
    <row r="508" spans="1:9">
      <c r="A508" s="64"/>
      <c r="B508" s="64"/>
      <c r="C508" s="75"/>
      <c r="D508" s="75"/>
      <c r="E508" s="64"/>
      <c r="F508" s="64"/>
      <c r="G508" s="64"/>
      <c r="H508" s="64"/>
      <c r="I508" s="64"/>
    </row>
    <row r="509" spans="1:9">
      <c r="A509" s="64"/>
      <c r="B509" s="64"/>
      <c r="C509" s="75"/>
      <c r="D509" s="75"/>
      <c r="E509" s="64"/>
      <c r="F509" s="64"/>
      <c r="G509" s="64"/>
      <c r="H509" s="64"/>
      <c r="I509" s="64"/>
    </row>
    <row r="510" spans="1:9">
      <c r="A510" s="64"/>
      <c r="B510" s="64"/>
      <c r="C510" s="75"/>
      <c r="D510" s="75"/>
      <c r="E510" s="64"/>
      <c r="F510" s="64"/>
      <c r="G510" s="64"/>
      <c r="H510" s="64"/>
      <c r="I510" s="64"/>
    </row>
    <row r="511" spans="1:9">
      <c r="A511" s="64"/>
      <c r="B511" s="64"/>
      <c r="C511" s="75"/>
      <c r="D511" s="75"/>
      <c r="E511" s="64"/>
      <c r="F511" s="64"/>
      <c r="G511" s="64"/>
      <c r="H511" s="64"/>
      <c r="I511" s="64"/>
    </row>
    <row r="512" spans="1:9">
      <c r="A512" s="64"/>
      <c r="B512" s="64"/>
      <c r="C512" s="75"/>
      <c r="D512" s="75"/>
      <c r="E512" s="64"/>
      <c r="F512" s="64"/>
      <c r="G512" s="64"/>
      <c r="H512" s="64"/>
      <c r="I512" s="64"/>
    </row>
    <row r="513" spans="1:9">
      <c r="A513" s="64"/>
      <c r="B513" s="64"/>
      <c r="C513" s="75"/>
      <c r="D513" s="75"/>
      <c r="E513" s="64"/>
      <c r="F513" s="64"/>
      <c r="G513" s="64"/>
      <c r="H513" s="64"/>
      <c r="I513" s="64"/>
    </row>
    <row r="514" spans="1:9">
      <c r="A514" s="64"/>
      <c r="B514" s="64"/>
      <c r="C514" s="75"/>
      <c r="D514" s="75"/>
      <c r="E514" s="64"/>
      <c r="F514" s="64"/>
      <c r="G514" s="64"/>
      <c r="H514" s="64"/>
      <c r="I514" s="64"/>
    </row>
    <row r="515" spans="1:9">
      <c r="A515" s="64"/>
      <c r="B515" s="64"/>
      <c r="C515" s="75"/>
      <c r="D515" s="75"/>
      <c r="E515" s="64"/>
      <c r="F515" s="64"/>
      <c r="G515" s="64"/>
      <c r="H515" s="64"/>
      <c r="I515" s="64"/>
    </row>
    <row r="516" spans="1:9">
      <c r="A516" s="64"/>
      <c r="B516" s="64"/>
      <c r="C516" s="75"/>
      <c r="D516" s="75"/>
      <c r="E516" s="64"/>
      <c r="F516" s="64"/>
      <c r="G516" s="64"/>
      <c r="H516" s="64"/>
      <c r="I516" s="64"/>
    </row>
    <row r="517" spans="1:9">
      <c r="A517" s="64"/>
      <c r="B517" s="64"/>
      <c r="C517" s="75"/>
      <c r="D517" s="75"/>
      <c r="E517" s="64"/>
      <c r="F517" s="64"/>
      <c r="G517" s="64"/>
      <c r="H517" s="64"/>
      <c r="I517" s="64"/>
    </row>
    <row r="518" spans="1:9">
      <c r="A518" s="64"/>
      <c r="B518" s="64"/>
      <c r="C518" s="75"/>
      <c r="D518" s="75"/>
      <c r="E518" s="64"/>
      <c r="F518" s="64"/>
      <c r="G518" s="64"/>
      <c r="H518" s="64"/>
      <c r="I518" s="64"/>
    </row>
    <row r="519" spans="1:9">
      <c r="A519" s="64"/>
      <c r="B519" s="64"/>
      <c r="C519" s="75"/>
      <c r="D519" s="75"/>
      <c r="E519" s="64"/>
      <c r="F519" s="64"/>
      <c r="G519" s="64"/>
      <c r="H519" s="64"/>
      <c r="I519" s="64"/>
    </row>
    <row r="520" spans="1:9">
      <c r="A520" s="64"/>
      <c r="B520" s="64"/>
      <c r="C520" s="75"/>
      <c r="D520" s="75"/>
      <c r="E520" s="64"/>
      <c r="F520" s="64"/>
      <c r="G520" s="64"/>
      <c r="H520" s="64"/>
      <c r="I520" s="64"/>
    </row>
    <row r="521" spans="1:9">
      <c r="A521" s="64"/>
      <c r="B521" s="64"/>
      <c r="C521" s="75"/>
      <c r="D521" s="75"/>
      <c r="E521" s="64"/>
      <c r="F521" s="64"/>
      <c r="G521" s="64"/>
      <c r="H521" s="64"/>
      <c r="I521" s="64"/>
    </row>
    <row r="522" spans="1:9">
      <c r="A522" s="64"/>
      <c r="B522" s="64"/>
      <c r="C522" s="75"/>
      <c r="D522" s="75"/>
      <c r="E522" s="64"/>
      <c r="F522" s="64"/>
      <c r="G522" s="64"/>
      <c r="H522" s="64"/>
      <c r="I522" s="64"/>
    </row>
    <row r="523" spans="1:9">
      <c r="A523" s="64"/>
      <c r="B523" s="64"/>
      <c r="C523" s="75"/>
      <c r="D523" s="75"/>
      <c r="E523" s="64"/>
      <c r="F523" s="64"/>
      <c r="G523" s="64"/>
      <c r="H523" s="64"/>
      <c r="I523" s="64"/>
    </row>
    <row r="524" spans="1:9">
      <c r="A524" s="64"/>
      <c r="B524" s="64"/>
      <c r="C524" s="75"/>
      <c r="D524" s="75"/>
      <c r="E524" s="64"/>
      <c r="F524" s="64"/>
      <c r="G524" s="64"/>
      <c r="H524" s="64"/>
      <c r="I524" s="64"/>
    </row>
    <row r="525" spans="1:9">
      <c r="A525" s="64"/>
      <c r="B525" s="64"/>
      <c r="C525" s="75"/>
      <c r="D525" s="75"/>
      <c r="E525" s="64"/>
      <c r="F525" s="64"/>
      <c r="G525" s="64"/>
      <c r="H525" s="64"/>
      <c r="I525" s="64"/>
    </row>
    <row r="526" spans="1:9">
      <c r="A526" s="64"/>
      <c r="B526" s="64"/>
      <c r="C526" s="75"/>
      <c r="D526" s="75"/>
      <c r="E526" s="64"/>
      <c r="F526" s="64"/>
      <c r="G526" s="64"/>
      <c r="H526" s="64"/>
      <c r="I526" s="64"/>
    </row>
    <row r="527" spans="1:9">
      <c r="A527" s="64"/>
      <c r="B527" s="64"/>
      <c r="C527" s="75"/>
      <c r="D527" s="75"/>
      <c r="E527" s="64"/>
      <c r="F527" s="64"/>
      <c r="G527" s="64"/>
      <c r="H527" s="64"/>
      <c r="I527" s="64"/>
    </row>
    <row r="528" spans="1:9">
      <c r="A528" s="64"/>
      <c r="B528" s="64"/>
      <c r="C528" s="75"/>
      <c r="D528" s="75"/>
      <c r="E528" s="64"/>
      <c r="F528" s="64"/>
      <c r="G528" s="64"/>
      <c r="H528" s="64"/>
      <c r="I528" s="64"/>
    </row>
    <row r="529" spans="1:9">
      <c r="A529" s="64"/>
      <c r="B529" s="64"/>
      <c r="C529" s="75"/>
      <c r="D529" s="75"/>
      <c r="E529" s="64"/>
      <c r="F529" s="64"/>
      <c r="G529" s="64"/>
      <c r="H529" s="64"/>
      <c r="I529" s="64"/>
    </row>
    <row r="530" spans="1:9">
      <c r="A530" s="64"/>
      <c r="B530" s="64"/>
      <c r="C530" s="75"/>
      <c r="D530" s="75"/>
      <c r="E530" s="64"/>
      <c r="F530" s="64"/>
      <c r="G530" s="64"/>
      <c r="H530" s="64"/>
      <c r="I530" s="64"/>
    </row>
    <row r="531" spans="1:9">
      <c r="A531" s="64"/>
      <c r="B531" s="64"/>
      <c r="C531" s="75"/>
      <c r="D531" s="75"/>
      <c r="E531" s="64"/>
      <c r="F531" s="64"/>
      <c r="G531" s="64"/>
      <c r="H531" s="64"/>
      <c r="I531" s="64"/>
    </row>
    <row r="532" spans="1:9">
      <c r="A532" s="64"/>
      <c r="B532" s="64"/>
      <c r="C532" s="75"/>
      <c r="D532" s="75"/>
      <c r="E532" s="64"/>
      <c r="F532" s="64"/>
      <c r="G532" s="64"/>
      <c r="H532" s="64"/>
      <c r="I532" s="64"/>
    </row>
    <row r="533" spans="1:9">
      <c r="A533" s="64"/>
      <c r="B533" s="64"/>
      <c r="C533" s="75"/>
      <c r="D533" s="75"/>
      <c r="E533" s="64"/>
      <c r="F533" s="64"/>
      <c r="G533" s="64"/>
      <c r="H533" s="64"/>
      <c r="I533" s="64"/>
    </row>
    <row r="534" spans="1:9">
      <c r="A534" s="64"/>
      <c r="B534" s="64"/>
      <c r="C534" s="75"/>
      <c r="D534" s="75"/>
      <c r="E534" s="64"/>
      <c r="F534" s="64"/>
      <c r="G534" s="64"/>
      <c r="H534" s="64"/>
      <c r="I534" s="64"/>
    </row>
    <row r="535" spans="1:9">
      <c r="A535" s="64"/>
      <c r="B535" s="64"/>
      <c r="C535" s="75"/>
      <c r="D535" s="75"/>
      <c r="E535" s="64"/>
      <c r="F535" s="64"/>
      <c r="G535" s="64"/>
      <c r="H535" s="64"/>
      <c r="I535" s="64"/>
    </row>
    <row r="536" spans="1:9">
      <c r="A536" s="64"/>
      <c r="B536" s="64"/>
      <c r="C536" s="75"/>
      <c r="D536" s="75"/>
      <c r="E536" s="64"/>
      <c r="F536" s="64"/>
      <c r="G536" s="64"/>
      <c r="H536" s="64"/>
      <c r="I536" s="64"/>
    </row>
    <row r="537" spans="1:9">
      <c r="A537" s="64"/>
      <c r="B537" s="64"/>
      <c r="C537" s="75"/>
      <c r="D537" s="75"/>
      <c r="E537" s="64"/>
      <c r="F537" s="64"/>
      <c r="G537" s="64"/>
      <c r="H537" s="64"/>
      <c r="I537" s="64"/>
    </row>
    <row r="538" spans="1:9">
      <c r="A538" s="64"/>
      <c r="B538" s="64"/>
      <c r="C538" s="75"/>
      <c r="D538" s="75"/>
      <c r="E538" s="64"/>
      <c r="F538" s="64"/>
      <c r="G538" s="64"/>
      <c r="H538" s="64"/>
      <c r="I538" s="64"/>
    </row>
    <row r="539" spans="1:9">
      <c r="A539" s="64"/>
      <c r="B539" s="64"/>
      <c r="C539" s="75"/>
      <c r="D539" s="75"/>
      <c r="E539" s="64"/>
      <c r="F539" s="64"/>
      <c r="G539" s="64"/>
      <c r="H539" s="64"/>
      <c r="I539" s="64"/>
    </row>
    <row r="540" spans="1:9">
      <c r="A540" s="64"/>
      <c r="B540" s="64"/>
      <c r="C540" s="75"/>
      <c r="D540" s="75"/>
      <c r="E540" s="64"/>
      <c r="F540" s="64"/>
      <c r="G540" s="64"/>
      <c r="H540" s="64"/>
      <c r="I540" s="64"/>
    </row>
    <row r="541" spans="1:9">
      <c r="A541" s="64"/>
      <c r="B541" s="64"/>
      <c r="C541" s="75"/>
      <c r="D541" s="75"/>
      <c r="E541" s="64"/>
      <c r="F541" s="64"/>
      <c r="G541" s="64"/>
      <c r="H541" s="64"/>
      <c r="I541" s="64"/>
    </row>
    <row r="542" spans="1:9">
      <c r="A542" s="64"/>
      <c r="B542" s="64"/>
      <c r="C542" s="75"/>
      <c r="D542" s="75"/>
      <c r="E542" s="64"/>
      <c r="F542" s="64"/>
      <c r="G542" s="64"/>
      <c r="H542" s="64"/>
      <c r="I542" s="64"/>
    </row>
    <row r="543" spans="1:9">
      <c r="A543" s="64"/>
      <c r="B543" s="64"/>
      <c r="C543" s="75"/>
      <c r="D543" s="75"/>
      <c r="E543" s="64"/>
      <c r="F543" s="64"/>
      <c r="G543" s="64"/>
      <c r="H543" s="64"/>
      <c r="I543" s="64"/>
    </row>
    <row r="544" spans="1:9">
      <c r="A544" s="64"/>
      <c r="B544" s="64"/>
      <c r="C544" s="75"/>
      <c r="D544" s="75"/>
      <c r="E544" s="64"/>
      <c r="F544" s="64"/>
      <c r="G544" s="64"/>
      <c r="H544" s="64"/>
      <c r="I544" s="64"/>
    </row>
    <row r="545" spans="1:9">
      <c r="A545" s="64"/>
      <c r="B545" s="64"/>
      <c r="C545" s="75"/>
      <c r="D545" s="75"/>
      <c r="E545" s="64"/>
      <c r="F545" s="64"/>
      <c r="G545" s="64"/>
      <c r="H545" s="64"/>
      <c r="I545" s="64"/>
    </row>
    <row r="546" spans="1:9">
      <c r="A546" s="64"/>
      <c r="B546" s="64"/>
      <c r="C546" s="75"/>
      <c r="D546" s="75"/>
      <c r="E546" s="64"/>
      <c r="F546" s="64"/>
      <c r="G546" s="64"/>
      <c r="H546" s="64"/>
      <c r="I546" s="64"/>
    </row>
    <row r="547" spans="1:9">
      <c r="A547" s="64"/>
      <c r="B547" s="64"/>
      <c r="C547" s="75"/>
      <c r="D547" s="75"/>
      <c r="E547" s="64"/>
      <c r="F547" s="64"/>
      <c r="G547" s="64"/>
      <c r="H547" s="64"/>
      <c r="I547" s="64"/>
    </row>
    <row r="548" spans="1:9">
      <c r="A548" s="64"/>
      <c r="B548" s="64"/>
      <c r="C548" s="75"/>
      <c r="D548" s="75"/>
      <c r="E548" s="64"/>
      <c r="F548" s="64"/>
      <c r="G548" s="64"/>
      <c r="H548" s="64"/>
      <c r="I548" s="64"/>
    </row>
    <row r="549" spans="1:9">
      <c r="A549" s="64"/>
      <c r="B549" s="64"/>
      <c r="C549" s="75"/>
      <c r="D549" s="75"/>
      <c r="E549" s="64"/>
      <c r="F549" s="64"/>
      <c r="G549" s="64"/>
      <c r="H549" s="64"/>
      <c r="I549" s="64"/>
    </row>
    <row r="550" spans="1:9">
      <c r="A550" s="64"/>
      <c r="B550" s="64"/>
      <c r="C550" s="75"/>
      <c r="D550" s="75"/>
      <c r="E550" s="64"/>
      <c r="F550" s="64"/>
      <c r="G550" s="64"/>
      <c r="H550" s="64"/>
      <c r="I550" s="64"/>
    </row>
    <row r="551" spans="1:9">
      <c r="A551" s="64"/>
      <c r="B551" s="64"/>
      <c r="C551" s="75"/>
      <c r="D551" s="75"/>
      <c r="E551" s="64"/>
      <c r="F551" s="64"/>
      <c r="G551" s="64"/>
      <c r="H551" s="64"/>
      <c r="I551" s="64"/>
    </row>
    <row r="552" spans="1:9">
      <c r="A552" s="64"/>
      <c r="B552" s="64"/>
      <c r="C552" s="75"/>
      <c r="D552" s="75"/>
      <c r="E552" s="64"/>
      <c r="F552" s="64"/>
      <c r="G552" s="64"/>
      <c r="H552" s="64"/>
      <c r="I552" s="64"/>
    </row>
    <row r="553" spans="1:9">
      <c r="A553" s="64"/>
      <c r="B553" s="64"/>
      <c r="C553" s="75"/>
      <c r="D553" s="75"/>
      <c r="E553" s="64"/>
      <c r="F553" s="64"/>
      <c r="G553" s="64"/>
      <c r="H553" s="64"/>
      <c r="I553" s="64"/>
    </row>
    <row r="554" spans="1:9">
      <c r="A554" s="64"/>
      <c r="B554" s="64"/>
      <c r="C554" s="75"/>
      <c r="D554" s="75"/>
      <c r="E554" s="64"/>
      <c r="F554" s="64"/>
      <c r="G554" s="64"/>
      <c r="H554" s="64"/>
      <c r="I554" s="64"/>
    </row>
    <row r="555" spans="1:9">
      <c r="A555" s="64"/>
      <c r="B555" s="64"/>
      <c r="C555" s="75"/>
      <c r="D555" s="75"/>
      <c r="E555" s="64"/>
      <c r="F555" s="64"/>
      <c r="G555" s="64"/>
      <c r="H555" s="64"/>
      <c r="I555" s="64"/>
    </row>
    <row r="556" spans="1:9">
      <c r="A556" s="64"/>
      <c r="B556" s="64"/>
      <c r="C556" s="75"/>
      <c r="D556" s="75"/>
      <c r="E556" s="64"/>
      <c r="F556" s="64"/>
      <c r="G556" s="64"/>
      <c r="H556" s="64"/>
      <c r="I556" s="64"/>
    </row>
    <row r="557" spans="1:9">
      <c r="A557" s="64"/>
      <c r="B557" s="64"/>
      <c r="C557" s="75"/>
      <c r="D557" s="75"/>
      <c r="E557" s="64"/>
      <c r="F557" s="64"/>
      <c r="G557" s="64"/>
      <c r="H557" s="64"/>
      <c r="I557" s="64"/>
    </row>
    <row r="558" spans="1:9">
      <c r="A558" s="64"/>
      <c r="B558" s="64"/>
      <c r="C558" s="75"/>
      <c r="D558" s="75"/>
      <c r="E558" s="64"/>
      <c r="F558" s="64"/>
      <c r="G558" s="64"/>
      <c r="H558" s="64"/>
      <c r="I558" s="64"/>
    </row>
    <row r="559" spans="1:9">
      <c r="A559" s="64"/>
      <c r="B559" s="64"/>
      <c r="C559" s="75"/>
      <c r="D559" s="75"/>
      <c r="E559" s="64"/>
      <c r="F559" s="64"/>
      <c r="G559" s="64"/>
      <c r="H559" s="64"/>
      <c r="I559" s="64"/>
    </row>
    <row r="560" spans="1:9">
      <c r="A560" s="64"/>
      <c r="B560" s="64"/>
      <c r="C560" s="75"/>
      <c r="D560" s="75"/>
      <c r="E560" s="64"/>
      <c r="F560" s="64"/>
      <c r="G560" s="64"/>
      <c r="H560" s="64"/>
      <c r="I560" s="64"/>
    </row>
    <row r="561" spans="1:9">
      <c r="A561" s="64"/>
      <c r="B561" s="64"/>
      <c r="C561" s="75"/>
      <c r="D561" s="75"/>
      <c r="E561" s="64"/>
      <c r="F561" s="64"/>
      <c r="G561" s="64"/>
      <c r="H561" s="64"/>
      <c r="I561" s="64"/>
    </row>
    <row r="562" spans="1:9">
      <c r="A562" s="64"/>
      <c r="B562" s="64"/>
      <c r="C562" s="75"/>
      <c r="D562" s="75"/>
      <c r="E562" s="64"/>
      <c r="F562" s="64"/>
      <c r="G562" s="64"/>
      <c r="H562" s="64"/>
      <c r="I562" s="64"/>
    </row>
    <row r="563" spans="1:9">
      <c r="A563" s="64"/>
      <c r="B563" s="64"/>
      <c r="C563" s="75"/>
      <c r="D563" s="75"/>
      <c r="E563" s="64"/>
      <c r="F563" s="64"/>
      <c r="G563" s="64"/>
      <c r="H563" s="64"/>
      <c r="I563" s="64"/>
    </row>
    <row r="564" spans="1:9">
      <c r="A564" s="64"/>
      <c r="B564" s="64"/>
      <c r="C564" s="75"/>
      <c r="D564" s="75"/>
      <c r="E564" s="64"/>
      <c r="F564" s="64"/>
      <c r="G564" s="64"/>
      <c r="H564" s="64"/>
      <c r="I564" s="64"/>
    </row>
    <row r="565" spans="1:9">
      <c r="A565" s="64"/>
      <c r="B565" s="64"/>
      <c r="C565" s="75"/>
      <c r="D565" s="75"/>
      <c r="E565" s="64"/>
      <c r="F565" s="64"/>
      <c r="G565" s="64"/>
      <c r="H565" s="64"/>
      <c r="I565" s="64"/>
    </row>
    <row r="566" spans="1:9">
      <c r="A566" s="64"/>
      <c r="B566" s="64"/>
      <c r="C566" s="75"/>
      <c r="D566" s="75"/>
      <c r="E566" s="64"/>
      <c r="F566" s="64"/>
      <c r="G566" s="64"/>
      <c r="H566" s="64"/>
      <c r="I566" s="64"/>
    </row>
    <row r="567" spans="1:9">
      <c r="A567" s="64"/>
      <c r="B567" s="64"/>
      <c r="C567" s="75"/>
      <c r="D567" s="75"/>
      <c r="E567" s="64"/>
      <c r="F567" s="64"/>
      <c r="G567" s="64"/>
      <c r="H567" s="64"/>
      <c r="I567" s="64"/>
    </row>
    <row r="568" spans="1:9">
      <c r="A568" s="64"/>
      <c r="B568" s="64"/>
      <c r="C568" s="75"/>
      <c r="D568" s="75"/>
      <c r="E568" s="64"/>
      <c r="F568" s="64"/>
      <c r="G568" s="64"/>
      <c r="H568" s="64"/>
      <c r="I568" s="64"/>
    </row>
    <row r="569" spans="1:9">
      <c r="A569" s="64"/>
      <c r="B569" s="64"/>
      <c r="C569" s="75"/>
      <c r="D569" s="75"/>
      <c r="E569" s="64"/>
      <c r="F569" s="64"/>
      <c r="G569" s="64"/>
      <c r="H569" s="64"/>
      <c r="I569" s="64"/>
    </row>
    <row r="570" spans="1:9">
      <c r="A570" s="64"/>
      <c r="B570" s="64"/>
      <c r="C570" s="75"/>
      <c r="D570" s="75"/>
      <c r="E570" s="64"/>
      <c r="F570" s="64"/>
      <c r="G570" s="64"/>
      <c r="H570" s="64"/>
      <c r="I570" s="64"/>
    </row>
    <row r="571" spans="1:9">
      <c r="A571" s="64"/>
      <c r="B571" s="64"/>
      <c r="C571" s="75"/>
      <c r="D571" s="75"/>
      <c r="E571" s="64"/>
      <c r="F571" s="64"/>
      <c r="G571" s="64"/>
      <c r="H571" s="64"/>
      <c r="I571" s="64"/>
    </row>
    <row r="572" spans="1:9">
      <c r="A572" s="64"/>
      <c r="B572" s="64"/>
      <c r="C572" s="75"/>
      <c r="D572" s="75"/>
      <c r="E572" s="64"/>
      <c r="F572" s="64"/>
      <c r="G572" s="64"/>
      <c r="H572" s="64"/>
      <c r="I572" s="64"/>
    </row>
    <row r="573" spans="1:9">
      <c r="A573" s="64"/>
      <c r="B573" s="64"/>
      <c r="C573" s="75"/>
      <c r="D573" s="75"/>
      <c r="E573" s="64"/>
      <c r="F573" s="64"/>
      <c r="G573" s="64"/>
      <c r="H573" s="64"/>
      <c r="I573" s="64"/>
    </row>
    <row r="574" spans="1:9">
      <c r="A574" s="64"/>
      <c r="B574" s="64"/>
      <c r="C574" s="75"/>
      <c r="D574" s="75"/>
      <c r="E574" s="64"/>
      <c r="F574" s="64"/>
      <c r="G574" s="64"/>
      <c r="H574" s="64"/>
      <c r="I574" s="64"/>
    </row>
    <row r="575" spans="1:9">
      <c r="A575" s="64"/>
      <c r="B575" s="64"/>
      <c r="C575" s="75"/>
      <c r="D575" s="75"/>
      <c r="E575" s="64"/>
      <c r="F575" s="64"/>
      <c r="G575" s="64"/>
      <c r="H575" s="64"/>
      <c r="I575" s="64"/>
    </row>
    <row r="576" spans="1:9">
      <c r="A576" s="64"/>
      <c r="B576" s="64"/>
      <c r="C576" s="75"/>
      <c r="D576" s="75"/>
      <c r="E576" s="64"/>
      <c r="F576" s="64"/>
      <c r="G576" s="64"/>
      <c r="H576" s="64"/>
      <c r="I576" s="64"/>
    </row>
    <row r="577" spans="1:9">
      <c r="A577" s="64"/>
      <c r="B577" s="64"/>
      <c r="C577" s="75"/>
      <c r="D577" s="75"/>
      <c r="E577" s="64"/>
      <c r="F577" s="64"/>
      <c r="G577" s="64"/>
      <c r="H577" s="64"/>
      <c r="I577" s="64"/>
    </row>
    <row r="578" spans="1:9">
      <c r="A578" s="64"/>
      <c r="B578" s="64"/>
      <c r="C578" s="75"/>
      <c r="D578" s="75"/>
      <c r="E578" s="64"/>
      <c r="F578" s="64"/>
      <c r="G578" s="64"/>
      <c r="H578" s="64"/>
      <c r="I578" s="64"/>
    </row>
    <row r="579" spans="1:9">
      <c r="A579" s="64"/>
      <c r="B579" s="64"/>
      <c r="C579" s="75"/>
      <c r="D579" s="75"/>
      <c r="E579" s="64"/>
      <c r="F579" s="64"/>
      <c r="G579" s="64"/>
      <c r="H579" s="64"/>
      <c r="I579" s="64"/>
    </row>
    <row r="580" spans="1:9">
      <c r="A580" s="64"/>
      <c r="B580" s="64"/>
      <c r="C580" s="75"/>
      <c r="D580" s="75"/>
      <c r="E580" s="64"/>
      <c r="F580" s="64"/>
      <c r="G580" s="64"/>
      <c r="H580" s="64"/>
      <c r="I580" s="64"/>
    </row>
    <row r="581" spans="1:9">
      <c r="A581" s="64"/>
      <c r="B581" s="64"/>
      <c r="C581" s="75"/>
      <c r="D581" s="75"/>
      <c r="E581" s="64"/>
      <c r="F581" s="64"/>
      <c r="G581" s="64"/>
      <c r="H581" s="64"/>
      <c r="I581" s="64"/>
    </row>
    <row r="582" spans="1:9">
      <c r="A582" s="64"/>
      <c r="B582" s="64"/>
      <c r="C582" s="75"/>
      <c r="D582" s="75"/>
      <c r="E582" s="64"/>
      <c r="F582" s="64"/>
      <c r="G582" s="64"/>
      <c r="H582" s="64"/>
      <c r="I582" s="64"/>
    </row>
    <row r="583" spans="1:9">
      <c r="A583" s="64"/>
      <c r="B583" s="64"/>
      <c r="C583" s="75"/>
      <c r="D583" s="75"/>
      <c r="E583" s="64"/>
      <c r="F583" s="64"/>
      <c r="G583" s="64"/>
      <c r="H583" s="64"/>
      <c r="I583" s="64"/>
    </row>
    <row r="584" spans="1:9">
      <c r="A584" s="64"/>
      <c r="B584" s="64"/>
      <c r="C584" s="75"/>
      <c r="D584" s="75"/>
      <c r="E584" s="64"/>
      <c r="F584" s="64"/>
      <c r="G584" s="64"/>
      <c r="H584" s="64"/>
      <c r="I584" s="64"/>
    </row>
    <row r="585" spans="1:9">
      <c r="A585" s="64"/>
      <c r="B585" s="64"/>
      <c r="C585" s="75"/>
      <c r="D585" s="75"/>
      <c r="E585" s="64"/>
      <c r="F585" s="64"/>
      <c r="G585" s="64"/>
      <c r="H585" s="64"/>
      <c r="I585" s="64"/>
    </row>
    <row r="586" spans="1:9">
      <c r="A586" s="64"/>
      <c r="B586" s="64"/>
      <c r="C586" s="75"/>
      <c r="D586" s="75"/>
      <c r="E586" s="64"/>
      <c r="F586" s="64"/>
      <c r="G586" s="64"/>
      <c r="H586" s="64"/>
      <c r="I586" s="64"/>
    </row>
    <row r="587" spans="1:9">
      <c r="A587" s="64"/>
      <c r="B587" s="64"/>
      <c r="C587" s="75"/>
      <c r="D587" s="75"/>
      <c r="E587" s="64"/>
      <c r="F587" s="64"/>
      <c r="G587" s="64"/>
      <c r="H587" s="64"/>
      <c r="I587" s="64"/>
    </row>
    <row r="588" spans="1:9">
      <c r="A588" s="64"/>
      <c r="B588" s="64"/>
      <c r="C588" s="75"/>
      <c r="D588" s="75"/>
      <c r="E588" s="64"/>
      <c r="F588" s="64"/>
      <c r="G588" s="64"/>
      <c r="H588" s="64"/>
      <c r="I588" s="64"/>
    </row>
    <row r="589" spans="1:9">
      <c r="A589" s="64"/>
      <c r="B589" s="64"/>
      <c r="C589" s="75"/>
      <c r="D589" s="75"/>
      <c r="E589" s="64"/>
      <c r="F589" s="64"/>
      <c r="G589" s="64"/>
      <c r="H589" s="64"/>
      <c r="I589" s="64"/>
    </row>
    <row r="590" spans="1:9">
      <c r="A590" s="64"/>
      <c r="B590" s="64"/>
      <c r="C590" s="75"/>
      <c r="D590" s="75"/>
      <c r="E590" s="64"/>
      <c r="F590" s="64"/>
      <c r="G590" s="64"/>
      <c r="H590" s="64"/>
      <c r="I590" s="64"/>
    </row>
    <row r="591" spans="1:9">
      <c r="A591" s="64"/>
      <c r="B591" s="64"/>
      <c r="C591" s="75"/>
      <c r="D591" s="75"/>
      <c r="E591" s="64"/>
      <c r="F591" s="64"/>
      <c r="G591" s="64"/>
      <c r="H591" s="64"/>
      <c r="I591" s="64"/>
    </row>
    <row r="592" spans="1:9">
      <c r="A592" s="64"/>
      <c r="B592" s="64"/>
      <c r="C592" s="75"/>
      <c r="D592" s="75"/>
      <c r="E592" s="64"/>
      <c r="F592" s="64"/>
      <c r="G592" s="64"/>
      <c r="H592" s="64"/>
      <c r="I592" s="64"/>
    </row>
    <row r="593" spans="1:9">
      <c r="A593" s="64"/>
      <c r="B593" s="64"/>
      <c r="C593" s="75"/>
      <c r="D593" s="75"/>
      <c r="E593" s="64"/>
      <c r="F593" s="64"/>
      <c r="G593" s="64"/>
      <c r="H593" s="64"/>
      <c r="I593" s="64"/>
    </row>
    <row r="594" spans="1:9">
      <c r="A594" s="64"/>
      <c r="B594" s="64"/>
      <c r="C594" s="75"/>
      <c r="D594" s="75"/>
      <c r="E594" s="64"/>
      <c r="F594" s="64"/>
      <c r="G594" s="64"/>
      <c r="H594" s="64"/>
      <c r="I594" s="64"/>
    </row>
    <row r="595" spans="1:9">
      <c r="A595" s="64"/>
      <c r="B595" s="64"/>
      <c r="C595" s="75"/>
      <c r="D595" s="75"/>
      <c r="E595" s="64"/>
      <c r="F595" s="64"/>
      <c r="G595" s="64"/>
      <c r="H595" s="64"/>
      <c r="I595" s="64"/>
    </row>
    <row r="596" spans="1:9">
      <c r="A596" s="64"/>
      <c r="B596" s="64"/>
      <c r="C596" s="75"/>
      <c r="D596" s="75"/>
      <c r="E596" s="64"/>
      <c r="F596" s="64"/>
      <c r="G596" s="64"/>
      <c r="H596" s="64"/>
      <c r="I596" s="64"/>
    </row>
    <row r="597" spans="1:9">
      <c r="A597" s="64"/>
      <c r="B597" s="64"/>
      <c r="C597" s="75"/>
      <c r="D597" s="75"/>
      <c r="E597" s="64"/>
      <c r="F597" s="64"/>
      <c r="G597" s="64"/>
      <c r="H597" s="64"/>
      <c r="I597" s="64"/>
    </row>
    <row r="598" spans="1:9">
      <c r="A598" s="64"/>
      <c r="B598" s="64"/>
      <c r="C598" s="75"/>
      <c r="D598" s="75"/>
      <c r="E598" s="64"/>
      <c r="F598" s="64"/>
      <c r="G598" s="64"/>
      <c r="H598" s="64"/>
      <c r="I598" s="64"/>
    </row>
    <row r="599" spans="1:9">
      <c r="A599" s="64"/>
      <c r="B599" s="64"/>
      <c r="C599" s="75"/>
      <c r="D599" s="75"/>
      <c r="E599" s="64"/>
      <c r="F599" s="64"/>
      <c r="G599" s="64"/>
      <c r="H599" s="64"/>
      <c r="I599" s="64"/>
    </row>
    <row r="600" spans="1:9">
      <c r="A600" s="64"/>
      <c r="B600" s="64"/>
      <c r="C600" s="75"/>
      <c r="D600" s="75"/>
      <c r="E600" s="64"/>
      <c r="F600" s="64"/>
      <c r="G600" s="64"/>
      <c r="H600" s="64"/>
      <c r="I600" s="64"/>
    </row>
    <row r="601" spans="1:9">
      <c r="A601" s="64"/>
      <c r="B601" s="64"/>
      <c r="C601" s="75"/>
      <c r="D601" s="75"/>
      <c r="E601" s="64"/>
      <c r="F601" s="64"/>
      <c r="G601" s="64"/>
      <c r="H601" s="64"/>
      <c r="I601" s="64"/>
    </row>
    <row r="602" spans="1:9">
      <c r="A602" s="64"/>
      <c r="B602" s="64"/>
      <c r="C602" s="75"/>
      <c r="D602" s="75"/>
      <c r="E602" s="64"/>
      <c r="F602" s="64"/>
      <c r="G602" s="64"/>
      <c r="H602" s="64"/>
      <c r="I602" s="64"/>
    </row>
    <row r="603" spans="1:9">
      <c r="A603" s="64"/>
      <c r="B603" s="64"/>
      <c r="C603" s="75"/>
      <c r="D603" s="75"/>
      <c r="E603" s="64"/>
      <c r="F603" s="64"/>
      <c r="G603" s="64"/>
      <c r="H603" s="64"/>
      <c r="I603" s="64"/>
    </row>
    <row r="604" spans="1:9">
      <c r="A604" s="64"/>
      <c r="B604" s="64"/>
      <c r="C604" s="75"/>
      <c r="D604" s="75"/>
      <c r="E604" s="64"/>
      <c r="F604" s="64"/>
      <c r="G604" s="64"/>
      <c r="H604" s="64"/>
      <c r="I604" s="64"/>
    </row>
    <row r="605" spans="1:9">
      <c r="A605" s="64"/>
      <c r="B605" s="64"/>
      <c r="C605" s="75"/>
      <c r="D605" s="75"/>
      <c r="E605" s="64"/>
      <c r="F605" s="64"/>
      <c r="G605" s="64"/>
      <c r="H605" s="64"/>
      <c r="I605" s="64"/>
    </row>
    <row r="606" spans="1:9">
      <c r="A606" s="64"/>
      <c r="B606" s="64"/>
      <c r="C606" s="75"/>
      <c r="D606" s="75"/>
      <c r="E606" s="64"/>
      <c r="F606" s="64"/>
      <c r="G606" s="64"/>
      <c r="H606" s="64"/>
      <c r="I606" s="64"/>
    </row>
    <row r="607" spans="1:9">
      <c r="A607" s="64"/>
      <c r="B607" s="64"/>
      <c r="C607" s="75"/>
      <c r="D607" s="75"/>
      <c r="E607" s="64"/>
      <c r="F607" s="64"/>
      <c r="G607" s="64"/>
      <c r="H607" s="64"/>
      <c r="I607" s="64"/>
    </row>
    <row r="608" spans="1:9">
      <c r="A608" s="64"/>
      <c r="B608" s="64"/>
      <c r="C608" s="75"/>
      <c r="D608" s="75"/>
      <c r="E608" s="64"/>
      <c r="F608" s="64"/>
      <c r="G608" s="64"/>
      <c r="H608" s="64"/>
      <c r="I608" s="64"/>
    </row>
    <row r="609" spans="1:9">
      <c r="A609" s="64"/>
      <c r="B609" s="64"/>
      <c r="C609" s="75"/>
      <c r="D609" s="75"/>
      <c r="E609" s="64"/>
      <c r="F609" s="64"/>
      <c r="G609" s="64"/>
      <c r="H609" s="64"/>
      <c r="I609" s="64"/>
    </row>
    <row r="610" spans="1:9">
      <c r="A610" s="64"/>
      <c r="B610" s="64"/>
      <c r="C610" s="75"/>
      <c r="D610" s="75"/>
      <c r="E610" s="64"/>
      <c r="F610" s="64"/>
      <c r="G610" s="64"/>
      <c r="H610" s="64"/>
      <c r="I610" s="64"/>
    </row>
    <row r="611" spans="1:9">
      <c r="A611" s="64"/>
      <c r="B611" s="64"/>
      <c r="C611" s="75"/>
      <c r="D611" s="75"/>
      <c r="E611" s="64"/>
      <c r="F611" s="64"/>
      <c r="G611" s="64"/>
      <c r="H611" s="64"/>
      <c r="I611" s="64"/>
    </row>
    <row r="612" spans="1:9">
      <c r="A612" s="64"/>
      <c r="B612" s="64"/>
      <c r="C612" s="75"/>
      <c r="D612" s="75"/>
      <c r="E612" s="64"/>
      <c r="F612" s="64"/>
      <c r="G612" s="64"/>
      <c r="H612" s="64"/>
      <c r="I612" s="64"/>
    </row>
    <row r="613" spans="1:9">
      <c r="A613" s="64"/>
      <c r="B613" s="64"/>
      <c r="C613" s="75"/>
      <c r="D613" s="75"/>
      <c r="E613" s="64"/>
      <c r="F613" s="64"/>
      <c r="G613" s="64"/>
      <c r="H613" s="64"/>
      <c r="I613" s="64"/>
    </row>
    <row r="614" spans="1:9">
      <c r="A614" s="64"/>
      <c r="B614" s="64"/>
      <c r="C614" s="75"/>
      <c r="D614" s="75"/>
      <c r="E614" s="64"/>
      <c r="F614" s="64"/>
      <c r="G614" s="64"/>
      <c r="H614" s="64"/>
      <c r="I614" s="64"/>
    </row>
    <row r="615" spans="1:9">
      <c r="A615" s="64"/>
      <c r="B615" s="64"/>
      <c r="C615" s="75"/>
      <c r="D615" s="75"/>
      <c r="E615" s="64"/>
      <c r="F615" s="64"/>
      <c r="G615" s="64"/>
      <c r="H615" s="64"/>
      <c r="I615" s="64"/>
    </row>
    <row r="616" spans="1:9">
      <c r="A616" s="64"/>
      <c r="B616" s="64"/>
      <c r="C616" s="75"/>
      <c r="D616" s="75"/>
      <c r="E616" s="64"/>
      <c r="F616" s="64"/>
      <c r="G616" s="64"/>
      <c r="H616" s="64"/>
      <c r="I616" s="64"/>
    </row>
    <row r="617" spans="1:9">
      <c r="A617" s="64"/>
      <c r="B617" s="64"/>
      <c r="C617" s="75"/>
      <c r="D617" s="75"/>
      <c r="E617" s="64"/>
      <c r="F617" s="64"/>
      <c r="G617" s="64"/>
      <c r="H617" s="64"/>
      <c r="I617" s="64"/>
    </row>
    <row r="618" spans="1:9">
      <c r="A618" s="64"/>
      <c r="B618" s="64"/>
      <c r="C618" s="75"/>
      <c r="D618" s="75"/>
      <c r="E618" s="64"/>
      <c r="F618" s="64"/>
      <c r="G618" s="64"/>
      <c r="H618" s="64"/>
      <c r="I618" s="64"/>
    </row>
    <row r="619" spans="1:9">
      <c r="A619" s="64"/>
      <c r="B619" s="64"/>
      <c r="C619" s="75"/>
      <c r="D619" s="75"/>
      <c r="E619" s="64"/>
      <c r="F619" s="64"/>
      <c r="G619" s="64"/>
      <c r="H619" s="64"/>
      <c r="I619" s="64"/>
    </row>
    <row r="620" spans="1:9">
      <c r="A620" s="64"/>
      <c r="B620" s="64"/>
      <c r="C620" s="75"/>
      <c r="D620" s="75"/>
      <c r="E620" s="64"/>
      <c r="F620" s="64"/>
      <c r="G620" s="64"/>
      <c r="H620" s="64"/>
      <c r="I620" s="64"/>
    </row>
    <row r="621" spans="1:9">
      <c r="A621" s="64"/>
      <c r="B621" s="64"/>
      <c r="C621" s="75"/>
      <c r="D621" s="75"/>
      <c r="E621" s="64"/>
      <c r="F621" s="64"/>
      <c r="G621" s="64"/>
      <c r="H621" s="64"/>
      <c r="I621" s="64"/>
    </row>
    <row r="622" spans="1:9">
      <c r="A622" s="64"/>
      <c r="B622" s="64"/>
      <c r="C622" s="75"/>
      <c r="D622" s="75"/>
      <c r="E622" s="64"/>
      <c r="F622" s="64"/>
      <c r="G622" s="64"/>
      <c r="H622" s="64"/>
      <c r="I622" s="64"/>
    </row>
    <row r="623" spans="1:9">
      <c r="A623" s="64"/>
      <c r="B623" s="64"/>
      <c r="C623" s="75"/>
      <c r="D623" s="75"/>
      <c r="E623" s="64"/>
      <c r="F623" s="64"/>
      <c r="G623" s="64"/>
      <c r="H623" s="64"/>
      <c r="I623" s="64"/>
    </row>
    <row r="624" spans="1:9">
      <c r="A624" s="64"/>
      <c r="B624" s="64"/>
      <c r="C624" s="75"/>
      <c r="D624" s="75"/>
      <c r="E624" s="64"/>
      <c r="F624" s="64"/>
      <c r="G624" s="64"/>
      <c r="H624" s="64"/>
      <c r="I624" s="64"/>
    </row>
    <row r="625" spans="1:9">
      <c r="A625" s="64"/>
      <c r="B625" s="64"/>
      <c r="C625" s="75"/>
      <c r="D625" s="75"/>
      <c r="E625" s="64"/>
      <c r="F625" s="64"/>
      <c r="G625" s="64"/>
      <c r="H625" s="64"/>
      <c r="I625" s="64"/>
    </row>
    <row r="626" spans="1:9">
      <c r="A626" s="64"/>
      <c r="B626" s="64"/>
      <c r="C626" s="75"/>
      <c r="D626" s="75"/>
      <c r="E626" s="64"/>
      <c r="F626" s="64"/>
      <c r="G626" s="64"/>
      <c r="H626" s="64"/>
      <c r="I626" s="64"/>
    </row>
    <row r="627" spans="1:9">
      <c r="A627" s="64"/>
      <c r="B627" s="64"/>
      <c r="C627" s="75"/>
      <c r="D627" s="75"/>
      <c r="E627" s="64"/>
      <c r="F627" s="64"/>
      <c r="G627" s="64"/>
      <c r="H627" s="64"/>
      <c r="I627" s="64"/>
    </row>
    <row r="628" spans="1:9">
      <c r="A628" s="64"/>
      <c r="B628" s="64"/>
      <c r="C628" s="75"/>
      <c r="D628" s="75"/>
      <c r="E628" s="64"/>
      <c r="F628" s="64"/>
      <c r="G628" s="64"/>
      <c r="H628" s="64"/>
      <c r="I628" s="64"/>
    </row>
    <row r="629" spans="1:9">
      <c r="A629" s="64"/>
      <c r="B629" s="64"/>
      <c r="C629" s="75"/>
      <c r="D629" s="75"/>
      <c r="E629" s="64"/>
      <c r="F629" s="64"/>
      <c r="G629" s="64"/>
      <c r="H629" s="64"/>
      <c r="I629" s="64"/>
    </row>
    <row r="630" spans="1:9">
      <c r="A630" s="64"/>
      <c r="B630" s="64"/>
      <c r="C630" s="75"/>
      <c r="D630" s="75"/>
      <c r="E630" s="64"/>
      <c r="F630" s="64"/>
      <c r="G630" s="64"/>
      <c r="H630" s="64"/>
      <c r="I630" s="64"/>
    </row>
    <row r="631" spans="1:9">
      <c r="A631" s="64"/>
      <c r="B631" s="64"/>
      <c r="C631" s="75"/>
      <c r="D631" s="75"/>
      <c r="E631" s="64"/>
      <c r="F631" s="64"/>
      <c r="G631" s="64"/>
      <c r="H631" s="64"/>
      <c r="I631" s="64"/>
    </row>
    <row r="632" spans="1:9">
      <c r="A632" s="64"/>
      <c r="B632" s="64"/>
      <c r="C632" s="75"/>
      <c r="D632" s="75"/>
      <c r="E632" s="64"/>
      <c r="F632" s="64"/>
      <c r="G632" s="64"/>
      <c r="H632" s="64"/>
      <c r="I632" s="64"/>
    </row>
    <row r="633" spans="1:9">
      <c r="A633" s="64"/>
      <c r="B633" s="64"/>
      <c r="C633" s="75"/>
      <c r="D633" s="75"/>
      <c r="E633" s="64"/>
      <c r="F633" s="64"/>
      <c r="G633" s="64"/>
      <c r="H633" s="64"/>
      <c r="I633" s="64"/>
    </row>
    <row r="634" spans="1:9">
      <c r="A634" s="64"/>
      <c r="B634" s="64"/>
      <c r="C634" s="75"/>
      <c r="D634" s="75"/>
      <c r="E634" s="64"/>
      <c r="F634" s="64"/>
      <c r="G634" s="64"/>
      <c r="H634" s="64"/>
      <c r="I634" s="64"/>
    </row>
    <row r="635" spans="1:9">
      <c r="A635" s="64"/>
      <c r="B635" s="64"/>
      <c r="C635" s="75"/>
      <c r="D635" s="75"/>
      <c r="E635" s="64"/>
      <c r="F635" s="64"/>
      <c r="G635" s="64"/>
      <c r="H635" s="64"/>
      <c r="I635" s="64"/>
    </row>
    <row r="636" spans="1:9">
      <c r="A636" s="64"/>
      <c r="B636" s="64"/>
      <c r="C636" s="75"/>
      <c r="D636" s="75"/>
      <c r="E636" s="64"/>
      <c r="F636" s="64"/>
      <c r="G636" s="64"/>
      <c r="H636" s="64"/>
      <c r="I636" s="64"/>
    </row>
    <row r="637" spans="1:9">
      <c r="A637" s="64"/>
      <c r="B637" s="64"/>
      <c r="C637" s="75"/>
      <c r="D637" s="75"/>
      <c r="E637" s="64"/>
      <c r="F637" s="64"/>
      <c r="G637" s="64"/>
      <c r="H637" s="64"/>
      <c r="I637" s="64"/>
    </row>
    <row r="638" spans="1:9">
      <c r="A638" s="64"/>
      <c r="B638" s="64"/>
      <c r="C638" s="75"/>
      <c r="D638" s="75"/>
      <c r="E638" s="64"/>
      <c r="F638" s="64"/>
      <c r="G638" s="64"/>
      <c r="H638" s="64"/>
      <c r="I638" s="64"/>
    </row>
    <row r="639" spans="1:9">
      <c r="A639" s="64"/>
      <c r="B639" s="64"/>
      <c r="C639" s="75"/>
      <c r="D639" s="75"/>
      <c r="E639" s="64"/>
      <c r="F639" s="64"/>
      <c r="G639" s="64"/>
      <c r="H639" s="64"/>
      <c r="I639" s="64"/>
    </row>
    <row r="640" spans="1:9">
      <c r="A640" s="64"/>
      <c r="B640" s="64"/>
      <c r="C640" s="75"/>
      <c r="D640" s="75"/>
      <c r="E640" s="64"/>
      <c r="F640" s="64"/>
      <c r="G640" s="64"/>
      <c r="H640" s="64"/>
      <c r="I640" s="64"/>
    </row>
    <row r="641" spans="1:9">
      <c r="A641" s="64"/>
      <c r="B641" s="64"/>
      <c r="C641" s="75"/>
      <c r="D641" s="75"/>
      <c r="E641" s="64"/>
      <c r="F641" s="64"/>
      <c r="G641" s="64"/>
      <c r="H641" s="64"/>
      <c r="I641" s="64"/>
    </row>
    <row r="642" spans="1:9">
      <c r="A642" s="64"/>
      <c r="B642" s="64"/>
      <c r="C642" s="75"/>
      <c r="D642" s="75"/>
      <c r="E642" s="64"/>
      <c r="F642" s="64"/>
      <c r="G642" s="64"/>
      <c r="H642" s="64"/>
      <c r="I642" s="64"/>
    </row>
    <row r="643" spans="1:9">
      <c r="A643" s="64"/>
      <c r="B643" s="64"/>
      <c r="C643" s="75"/>
      <c r="D643" s="75"/>
      <c r="E643" s="64"/>
      <c r="F643" s="64"/>
      <c r="G643" s="64"/>
      <c r="H643" s="64"/>
      <c r="I643" s="64"/>
    </row>
    <row r="644" spans="1:9">
      <c r="A644" s="64"/>
      <c r="B644" s="64"/>
      <c r="C644" s="75"/>
      <c r="D644" s="75"/>
      <c r="E644" s="64"/>
      <c r="F644" s="64"/>
      <c r="G644" s="64"/>
      <c r="H644" s="64"/>
      <c r="I644" s="64"/>
    </row>
    <row r="645" spans="1:9">
      <c r="A645" s="64"/>
      <c r="B645" s="64"/>
      <c r="C645" s="75"/>
      <c r="D645" s="75"/>
      <c r="E645" s="64"/>
      <c r="F645" s="64"/>
      <c r="G645" s="64"/>
      <c r="H645" s="64"/>
      <c r="I645" s="64"/>
    </row>
    <row r="646" spans="1:9">
      <c r="A646" s="64"/>
      <c r="B646" s="64"/>
      <c r="C646" s="75"/>
      <c r="D646" s="75"/>
      <c r="E646" s="64"/>
      <c r="F646" s="64"/>
      <c r="G646" s="64"/>
      <c r="H646" s="64"/>
      <c r="I646" s="64"/>
    </row>
    <row r="647" spans="1:9">
      <c r="A647" s="64"/>
      <c r="B647" s="64"/>
      <c r="C647" s="75"/>
      <c r="D647" s="75"/>
      <c r="E647" s="64"/>
      <c r="F647" s="64"/>
      <c r="G647" s="64"/>
      <c r="H647" s="64"/>
      <c r="I647" s="64"/>
    </row>
    <row r="648" spans="1:9">
      <c r="A648" s="64"/>
      <c r="B648" s="64"/>
      <c r="C648" s="75"/>
      <c r="D648" s="75"/>
      <c r="E648" s="64"/>
      <c r="F648" s="64"/>
      <c r="G648" s="64"/>
      <c r="H648" s="64"/>
      <c r="I648" s="64"/>
    </row>
    <row r="649" spans="1:9">
      <c r="A649" s="64"/>
      <c r="B649" s="64"/>
      <c r="C649" s="75"/>
      <c r="D649" s="75"/>
      <c r="E649" s="64"/>
      <c r="F649" s="64"/>
      <c r="G649" s="64"/>
      <c r="H649" s="64"/>
      <c r="I649" s="64"/>
    </row>
    <row r="650" spans="1:9">
      <c r="A650" s="64"/>
      <c r="B650" s="64"/>
      <c r="C650" s="75"/>
      <c r="D650" s="75"/>
      <c r="E650" s="64"/>
      <c r="F650" s="64"/>
      <c r="G650" s="64"/>
      <c r="H650" s="64"/>
      <c r="I650" s="64"/>
    </row>
    <row r="651" spans="1:9">
      <c r="A651" s="64"/>
      <c r="B651" s="64"/>
      <c r="C651" s="75"/>
      <c r="D651" s="75"/>
      <c r="E651" s="64"/>
      <c r="F651" s="64"/>
      <c r="G651" s="64"/>
      <c r="H651" s="64"/>
      <c r="I651" s="64"/>
    </row>
    <row r="652" spans="1:9">
      <c r="A652" s="64"/>
      <c r="B652" s="64"/>
      <c r="C652" s="75"/>
      <c r="D652" s="75"/>
      <c r="E652" s="64"/>
      <c r="F652" s="64"/>
      <c r="G652" s="64"/>
      <c r="H652" s="64"/>
      <c r="I652" s="64"/>
    </row>
    <row r="653" spans="1:9">
      <c r="A653" s="64"/>
      <c r="B653" s="64"/>
      <c r="C653" s="75"/>
      <c r="D653" s="75"/>
      <c r="E653" s="64"/>
      <c r="F653" s="64"/>
      <c r="G653" s="64"/>
      <c r="H653" s="64"/>
      <c r="I653" s="64"/>
    </row>
    <row r="654" spans="1:9">
      <c r="A654" s="64"/>
      <c r="B654" s="64"/>
      <c r="C654" s="75"/>
      <c r="D654" s="75"/>
      <c r="E654" s="64"/>
      <c r="F654" s="64"/>
      <c r="G654" s="64"/>
      <c r="H654" s="64"/>
      <c r="I654" s="64"/>
    </row>
    <row r="655" spans="1:9">
      <c r="A655" s="64"/>
      <c r="B655" s="64"/>
      <c r="C655" s="75"/>
      <c r="D655" s="75"/>
      <c r="E655" s="64"/>
      <c r="F655" s="64"/>
      <c r="G655" s="64"/>
      <c r="H655" s="64"/>
      <c r="I655" s="64"/>
    </row>
    <row r="656" spans="1:9">
      <c r="A656" s="64"/>
      <c r="B656" s="64"/>
      <c r="C656" s="75"/>
      <c r="D656" s="75"/>
      <c r="E656" s="64"/>
      <c r="F656" s="64"/>
      <c r="G656" s="64"/>
      <c r="H656" s="64"/>
      <c r="I656" s="64"/>
    </row>
    <row r="657" spans="1:9">
      <c r="A657" s="64"/>
      <c r="B657" s="64"/>
      <c r="C657" s="75"/>
      <c r="D657" s="75"/>
      <c r="E657" s="64"/>
      <c r="F657" s="64"/>
      <c r="G657" s="64"/>
      <c r="H657" s="64"/>
      <c r="I657" s="64"/>
    </row>
    <row r="658" spans="1:9">
      <c r="A658" s="64"/>
      <c r="B658" s="64"/>
      <c r="C658" s="75"/>
      <c r="D658" s="75"/>
      <c r="E658" s="64"/>
      <c r="F658" s="64"/>
      <c r="G658" s="64"/>
      <c r="H658" s="64"/>
      <c r="I658" s="64"/>
    </row>
    <row r="659" spans="1:9">
      <c r="A659" s="64"/>
      <c r="B659" s="64"/>
      <c r="C659" s="75"/>
      <c r="D659" s="75"/>
      <c r="E659" s="64"/>
      <c r="F659" s="64"/>
      <c r="G659" s="64"/>
      <c r="H659" s="64"/>
      <c r="I659" s="64"/>
    </row>
    <row r="660" spans="1:9">
      <c r="A660" s="64"/>
      <c r="B660" s="64"/>
      <c r="C660" s="75"/>
      <c r="D660" s="75"/>
      <c r="E660" s="64"/>
      <c r="F660" s="64"/>
      <c r="G660" s="64"/>
      <c r="H660" s="64"/>
      <c r="I660" s="64"/>
    </row>
    <row r="661" spans="1:9">
      <c r="A661" s="64"/>
      <c r="B661" s="64"/>
      <c r="C661" s="75"/>
      <c r="D661" s="75"/>
      <c r="E661" s="64"/>
      <c r="F661" s="64"/>
      <c r="G661" s="64"/>
      <c r="H661" s="64"/>
      <c r="I661" s="64"/>
    </row>
    <row r="662" spans="1:9">
      <c r="A662" s="64"/>
      <c r="B662" s="64"/>
      <c r="C662" s="75"/>
      <c r="D662" s="75"/>
      <c r="E662" s="64"/>
      <c r="F662" s="64"/>
      <c r="G662" s="64"/>
      <c r="H662" s="64"/>
      <c r="I662" s="64"/>
    </row>
    <row r="663" spans="1:9">
      <c r="A663" s="64"/>
      <c r="B663" s="64"/>
      <c r="C663" s="75"/>
      <c r="D663" s="75"/>
      <c r="E663" s="64"/>
      <c r="F663" s="64"/>
      <c r="G663" s="64"/>
      <c r="H663" s="64"/>
      <c r="I663" s="64"/>
    </row>
    <row r="664" spans="1:9">
      <c r="A664" s="64"/>
      <c r="B664" s="64"/>
      <c r="C664" s="75"/>
      <c r="D664" s="75"/>
      <c r="E664" s="64"/>
      <c r="F664" s="64"/>
      <c r="G664" s="64"/>
      <c r="H664" s="64"/>
      <c r="I664" s="64"/>
    </row>
    <row r="665" spans="1:9">
      <c r="A665" s="64"/>
      <c r="B665" s="64"/>
      <c r="C665" s="75"/>
      <c r="D665" s="75"/>
      <c r="E665" s="64"/>
      <c r="F665" s="64"/>
      <c r="G665" s="64"/>
      <c r="H665" s="64"/>
      <c r="I665" s="64"/>
    </row>
    <row r="666" spans="1:9">
      <c r="A666" s="64"/>
      <c r="B666" s="64"/>
      <c r="C666" s="75"/>
      <c r="D666" s="75"/>
      <c r="E666" s="64"/>
      <c r="F666" s="64"/>
      <c r="G666" s="64"/>
      <c r="H666" s="64"/>
      <c r="I666" s="64"/>
    </row>
    <row r="667" spans="1:9">
      <c r="A667" s="64"/>
      <c r="B667" s="64"/>
      <c r="C667" s="75"/>
      <c r="D667" s="75"/>
      <c r="E667" s="64"/>
      <c r="F667" s="64"/>
      <c r="G667" s="64"/>
      <c r="H667" s="64"/>
      <c r="I667" s="64"/>
    </row>
    <row r="668" spans="1:9">
      <c r="A668" s="64"/>
      <c r="B668" s="64"/>
      <c r="C668" s="75"/>
      <c r="D668" s="75"/>
      <c r="E668" s="64"/>
      <c r="F668" s="64"/>
      <c r="G668" s="64"/>
      <c r="H668" s="64"/>
      <c r="I668" s="64"/>
    </row>
    <row r="669" spans="1:9">
      <c r="A669" s="64"/>
      <c r="B669" s="64"/>
      <c r="C669" s="75"/>
      <c r="D669" s="75"/>
      <c r="E669" s="64"/>
      <c r="F669" s="64"/>
      <c r="G669" s="64"/>
      <c r="H669" s="64"/>
      <c r="I669" s="64"/>
    </row>
    <row r="670" spans="1:9">
      <c r="A670" s="64"/>
      <c r="B670" s="64"/>
      <c r="C670" s="75"/>
      <c r="D670" s="75"/>
      <c r="E670" s="64"/>
      <c r="F670" s="64"/>
      <c r="G670" s="64"/>
      <c r="H670" s="64"/>
      <c r="I670" s="64"/>
    </row>
    <row r="671" spans="1:9">
      <c r="A671" s="64"/>
      <c r="B671" s="64"/>
      <c r="C671" s="75"/>
      <c r="D671" s="75"/>
      <c r="E671" s="64"/>
      <c r="F671" s="64"/>
      <c r="G671" s="64"/>
      <c r="H671" s="64"/>
      <c r="I671" s="64"/>
    </row>
    <row r="672" spans="1:9">
      <c r="A672" s="64"/>
      <c r="B672" s="64"/>
      <c r="C672" s="75"/>
      <c r="D672" s="75"/>
      <c r="E672" s="64"/>
      <c r="F672" s="64"/>
      <c r="G672" s="64"/>
      <c r="H672" s="64"/>
      <c r="I672" s="64"/>
    </row>
    <row r="673" spans="1:9">
      <c r="A673" s="64"/>
      <c r="B673" s="64"/>
      <c r="C673" s="75"/>
      <c r="D673" s="75"/>
      <c r="E673" s="64"/>
      <c r="F673" s="64"/>
      <c r="G673" s="64"/>
      <c r="H673" s="64"/>
      <c r="I673" s="64"/>
    </row>
    <row r="674" spans="1:9">
      <c r="A674" s="64"/>
      <c r="B674" s="64"/>
      <c r="C674" s="75"/>
      <c r="D674" s="75"/>
      <c r="E674" s="64"/>
      <c r="F674" s="64"/>
      <c r="G674" s="64"/>
      <c r="H674" s="64"/>
      <c r="I674" s="64"/>
    </row>
    <row r="675" spans="1:9">
      <c r="A675" s="64"/>
      <c r="B675" s="64"/>
      <c r="C675" s="75"/>
      <c r="D675" s="75"/>
      <c r="E675" s="64"/>
      <c r="F675" s="64"/>
      <c r="G675" s="64"/>
      <c r="H675" s="64"/>
      <c r="I675" s="64"/>
    </row>
    <row r="676" spans="1:9">
      <c r="A676" s="64"/>
      <c r="B676" s="64"/>
      <c r="C676" s="75"/>
      <c r="D676" s="75"/>
      <c r="E676" s="64"/>
      <c r="F676" s="64"/>
      <c r="G676" s="64"/>
      <c r="H676" s="64"/>
      <c r="I676" s="64"/>
    </row>
    <row r="677" spans="1:9">
      <c r="A677" s="64"/>
      <c r="B677" s="64"/>
      <c r="C677" s="75"/>
      <c r="D677" s="75"/>
      <c r="E677" s="64"/>
      <c r="F677" s="64"/>
      <c r="G677" s="64"/>
      <c r="H677" s="64"/>
      <c r="I677" s="64"/>
    </row>
    <row r="678" spans="1:9">
      <c r="A678" s="64"/>
      <c r="B678" s="64"/>
      <c r="C678" s="75"/>
      <c r="D678" s="75"/>
      <c r="E678" s="64"/>
      <c r="F678" s="64"/>
      <c r="G678" s="64"/>
      <c r="H678" s="64"/>
      <c r="I678" s="64"/>
    </row>
    <row r="679" spans="1:9">
      <c r="A679" s="64"/>
      <c r="B679" s="64"/>
      <c r="C679" s="75"/>
      <c r="D679" s="75"/>
      <c r="E679" s="64"/>
      <c r="F679" s="64"/>
      <c r="G679" s="64"/>
      <c r="H679" s="64"/>
      <c r="I679" s="64"/>
    </row>
    <row r="680" spans="1:9">
      <c r="A680" s="64"/>
      <c r="B680" s="64"/>
      <c r="C680" s="75"/>
      <c r="D680" s="75"/>
      <c r="E680" s="64"/>
      <c r="F680" s="64"/>
      <c r="G680" s="64"/>
      <c r="H680" s="64"/>
      <c r="I680" s="64"/>
    </row>
    <row r="681" spans="1:9">
      <c r="A681" s="64"/>
      <c r="B681" s="64"/>
      <c r="C681" s="75"/>
      <c r="D681" s="75"/>
      <c r="E681" s="64"/>
      <c r="F681" s="64"/>
      <c r="G681" s="64"/>
      <c r="H681" s="64"/>
      <c r="I681" s="64"/>
    </row>
    <row r="682" spans="1:9">
      <c r="A682" s="64"/>
      <c r="B682" s="64"/>
      <c r="C682" s="75"/>
      <c r="D682" s="75"/>
      <c r="E682" s="64"/>
      <c r="F682" s="64"/>
      <c r="G682" s="64"/>
      <c r="H682" s="64"/>
      <c r="I682" s="64"/>
    </row>
    <row r="683" spans="1:9">
      <c r="A683" s="64"/>
      <c r="B683" s="64"/>
      <c r="C683" s="75"/>
      <c r="D683" s="75"/>
      <c r="E683" s="64"/>
      <c r="F683" s="64"/>
      <c r="G683" s="64"/>
      <c r="H683" s="64"/>
      <c r="I683" s="64"/>
    </row>
    <row r="684" spans="1:9">
      <c r="A684" s="64"/>
      <c r="B684" s="64"/>
      <c r="C684" s="75"/>
      <c r="D684" s="75"/>
      <c r="E684" s="64"/>
      <c r="F684" s="64"/>
      <c r="G684" s="64"/>
      <c r="H684" s="64"/>
      <c r="I684" s="64"/>
    </row>
    <row r="685" spans="1:9">
      <c r="A685" s="64"/>
      <c r="B685" s="64"/>
      <c r="C685" s="75"/>
      <c r="D685" s="75"/>
      <c r="E685" s="64"/>
      <c r="F685" s="64"/>
      <c r="G685" s="64"/>
      <c r="H685" s="64"/>
      <c r="I685" s="64"/>
    </row>
    <row r="686" spans="1:9">
      <c r="A686" s="64"/>
      <c r="B686" s="64"/>
      <c r="C686" s="75"/>
      <c r="D686" s="75"/>
      <c r="E686" s="64"/>
      <c r="F686" s="64"/>
      <c r="G686" s="64"/>
      <c r="H686" s="64"/>
      <c r="I686" s="64"/>
    </row>
    <row r="687" spans="1:9">
      <c r="A687" s="64"/>
      <c r="B687" s="64"/>
      <c r="C687" s="75"/>
      <c r="D687" s="75"/>
      <c r="E687" s="64"/>
      <c r="F687" s="64"/>
      <c r="G687" s="64"/>
      <c r="H687" s="64"/>
      <c r="I687" s="64"/>
    </row>
    <row r="688" spans="1:9">
      <c r="A688" s="64"/>
      <c r="B688" s="64"/>
      <c r="C688" s="75"/>
      <c r="D688" s="75"/>
      <c r="E688" s="64"/>
      <c r="F688" s="64"/>
      <c r="G688" s="64"/>
      <c r="H688" s="64"/>
      <c r="I688" s="64"/>
    </row>
    <row r="689" spans="1:9">
      <c r="A689" s="64"/>
      <c r="B689" s="64"/>
      <c r="C689" s="75"/>
      <c r="D689" s="75"/>
      <c r="E689" s="64"/>
      <c r="F689" s="64"/>
      <c r="G689" s="64"/>
      <c r="H689" s="64"/>
      <c r="I689" s="64"/>
    </row>
    <row r="690" spans="1:9">
      <c r="A690" s="64"/>
      <c r="B690" s="64"/>
      <c r="C690" s="75"/>
      <c r="D690" s="75"/>
      <c r="E690" s="64"/>
      <c r="F690" s="64"/>
      <c r="G690" s="64"/>
      <c r="H690" s="64"/>
      <c r="I690" s="64"/>
    </row>
    <row r="691" spans="1:9">
      <c r="A691" s="64"/>
      <c r="B691" s="64"/>
      <c r="C691" s="75"/>
      <c r="D691" s="75"/>
      <c r="E691" s="64"/>
      <c r="F691" s="64"/>
      <c r="G691" s="64"/>
      <c r="H691" s="64"/>
      <c r="I691" s="64"/>
    </row>
    <row r="692" spans="1:9">
      <c r="A692" s="64"/>
      <c r="B692" s="64"/>
      <c r="C692" s="75"/>
      <c r="D692" s="75"/>
      <c r="E692" s="64"/>
      <c r="F692" s="64"/>
      <c r="G692" s="64"/>
      <c r="H692" s="64"/>
      <c r="I692" s="64"/>
    </row>
    <row r="693" spans="1:9">
      <c r="A693" s="64"/>
      <c r="B693" s="64"/>
      <c r="C693" s="75"/>
      <c r="D693" s="75"/>
      <c r="E693" s="64"/>
      <c r="F693" s="64"/>
      <c r="G693" s="64"/>
      <c r="H693" s="64"/>
      <c r="I693" s="64"/>
    </row>
    <row r="694" spans="1:9">
      <c r="A694" s="64"/>
      <c r="B694" s="64"/>
      <c r="C694" s="75"/>
      <c r="D694" s="75"/>
      <c r="E694" s="64"/>
      <c r="F694" s="64"/>
      <c r="G694" s="64"/>
      <c r="H694" s="64"/>
      <c r="I694" s="64"/>
    </row>
    <row r="695" spans="1:9">
      <c r="A695" s="64"/>
      <c r="B695" s="64"/>
      <c r="C695" s="75"/>
      <c r="D695" s="75"/>
      <c r="E695" s="64"/>
      <c r="F695" s="64"/>
      <c r="G695" s="64"/>
      <c r="H695" s="64"/>
      <c r="I695" s="64"/>
    </row>
    <row r="696" spans="1:9">
      <c r="A696" s="64"/>
      <c r="B696" s="64"/>
      <c r="C696" s="75"/>
      <c r="D696" s="75"/>
      <c r="E696" s="64"/>
      <c r="F696" s="64"/>
      <c r="G696" s="64"/>
      <c r="H696" s="64"/>
      <c r="I696" s="64"/>
    </row>
    <row r="697" spans="1:9">
      <c r="A697" s="64"/>
      <c r="B697" s="64"/>
      <c r="C697" s="75"/>
      <c r="D697" s="75"/>
      <c r="E697" s="64"/>
      <c r="F697" s="64"/>
      <c r="G697" s="64"/>
      <c r="H697" s="64"/>
      <c r="I697" s="64"/>
    </row>
    <row r="698" spans="1:9">
      <c r="A698" s="64"/>
      <c r="B698" s="64"/>
      <c r="C698" s="75"/>
      <c r="D698" s="75"/>
      <c r="E698" s="64"/>
      <c r="F698" s="64"/>
      <c r="G698" s="64"/>
      <c r="H698" s="64"/>
      <c r="I698" s="64"/>
    </row>
    <row r="699" spans="1:9">
      <c r="A699" s="64"/>
      <c r="B699" s="64"/>
      <c r="C699" s="75"/>
      <c r="D699" s="75"/>
      <c r="E699" s="64"/>
      <c r="F699" s="64"/>
      <c r="G699" s="64"/>
      <c r="H699" s="64"/>
      <c r="I699" s="64"/>
    </row>
    <row r="700" spans="1:9">
      <c r="A700" s="64"/>
      <c r="B700" s="64"/>
      <c r="C700" s="75"/>
      <c r="D700" s="75"/>
      <c r="E700" s="64"/>
      <c r="F700" s="64"/>
      <c r="G700" s="64"/>
      <c r="H700" s="64"/>
      <c r="I700" s="64"/>
    </row>
    <row r="701" spans="1:9">
      <c r="A701" s="64"/>
      <c r="B701" s="64"/>
      <c r="C701" s="75"/>
      <c r="D701" s="75"/>
      <c r="E701" s="64"/>
      <c r="F701" s="64"/>
      <c r="G701" s="64"/>
      <c r="H701" s="64"/>
      <c r="I701" s="64"/>
    </row>
    <row r="702" spans="1:9">
      <c r="A702" s="64"/>
      <c r="B702" s="64"/>
      <c r="C702" s="75"/>
      <c r="D702" s="75"/>
      <c r="E702" s="64"/>
      <c r="F702" s="64"/>
      <c r="G702" s="64"/>
      <c r="H702" s="64"/>
      <c r="I702" s="64"/>
    </row>
    <row r="703" spans="1:9">
      <c r="A703" s="64"/>
      <c r="B703" s="64"/>
      <c r="C703" s="75"/>
      <c r="D703" s="75"/>
      <c r="E703" s="64"/>
      <c r="F703" s="64"/>
      <c r="G703" s="64"/>
      <c r="H703" s="64"/>
      <c r="I703" s="64"/>
    </row>
    <row r="704" spans="1:9">
      <c r="A704" s="64"/>
      <c r="B704" s="64"/>
      <c r="C704" s="75"/>
      <c r="D704" s="75"/>
      <c r="E704" s="64"/>
      <c r="F704" s="64"/>
      <c r="G704" s="64"/>
      <c r="H704" s="64"/>
      <c r="I704" s="64"/>
    </row>
    <row r="705" spans="1:9">
      <c r="A705" s="64"/>
      <c r="B705" s="64"/>
      <c r="C705" s="75"/>
      <c r="D705" s="75"/>
      <c r="E705" s="64"/>
      <c r="F705" s="64"/>
      <c r="G705" s="64"/>
      <c r="H705" s="64"/>
      <c r="I705" s="64"/>
    </row>
    <row r="706" spans="1:9">
      <c r="A706" s="64"/>
      <c r="B706" s="64"/>
      <c r="C706" s="75"/>
      <c r="D706" s="75"/>
      <c r="E706" s="64"/>
      <c r="F706" s="64"/>
      <c r="G706" s="64"/>
      <c r="H706" s="64"/>
      <c r="I706" s="64"/>
    </row>
    <row r="707" spans="1:9">
      <c r="A707" s="64"/>
      <c r="B707" s="64"/>
      <c r="C707" s="75"/>
      <c r="D707" s="75"/>
      <c r="E707" s="64"/>
      <c r="F707" s="64"/>
      <c r="G707" s="64"/>
      <c r="H707" s="64"/>
      <c r="I707" s="64"/>
    </row>
    <row r="708" spans="1:9">
      <c r="A708" s="64"/>
      <c r="B708" s="64"/>
      <c r="C708" s="75"/>
      <c r="D708" s="75"/>
      <c r="E708" s="64"/>
      <c r="F708" s="64"/>
      <c r="G708" s="64"/>
      <c r="H708" s="64"/>
      <c r="I708" s="64"/>
    </row>
    <row r="709" spans="1:9">
      <c r="A709" s="64"/>
      <c r="B709" s="64"/>
      <c r="C709" s="75"/>
      <c r="D709" s="75"/>
      <c r="E709" s="64"/>
      <c r="F709" s="64"/>
      <c r="G709" s="64"/>
      <c r="H709" s="64"/>
      <c r="I709" s="64"/>
    </row>
    <row r="710" spans="1:9">
      <c r="A710" s="64"/>
      <c r="B710" s="64"/>
      <c r="C710" s="75"/>
      <c r="D710" s="75"/>
      <c r="E710" s="64"/>
      <c r="F710" s="64"/>
      <c r="G710" s="64"/>
      <c r="H710" s="64"/>
      <c r="I710" s="64"/>
    </row>
    <row r="711" spans="1:9">
      <c r="A711" s="64"/>
      <c r="B711" s="64"/>
      <c r="C711" s="75"/>
      <c r="D711" s="75"/>
      <c r="E711" s="64"/>
      <c r="F711" s="64"/>
      <c r="G711" s="64"/>
      <c r="H711" s="64"/>
      <c r="I711" s="64"/>
    </row>
    <row r="712" spans="1:9">
      <c r="A712" s="64"/>
      <c r="B712" s="64"/>
      <c r="C712" s="75"/>
      <c r="D712" s="75"/>
      <c r="E712" s="64"/>
      <c r="F712" s="64"/>
      <c r="G712" s="64"/>
      <c r="H712" s="64"/>
      <c r="I712" s="64"/>
    </row>
    <row r="713" spans="1:9">
      <c r="A713" s="64"/>
      <c r="B713" s="64"/>
      <c r="C713" s="75"/>
      <c r="D713" s="75"/>
      <c r="E713" s="64"/>
      <c r="F713" s="64"/>
      <c r="G713" s="64"/>
      <c r="H713" s="64"/>
      <c r="I713" s="64"/>
    </row>
    <row r="714" spans="1:9">
      <c r="A714" s="64"/>
      <c r="B714" s="64"/>
      <c r="C714" s="75"/>
      <c r="D714" s="75"/>
      <c r="E714" s="64"/>
      <c r="F714" s="64"/>
      <c r="G714" s="64"/>
      <c r="H714" s="64"/>
      <c r="I714" s="64"/>
    </row>
    <row r="715" spans="1:9">
      <c r="A715" s="64"/>
      <c r="B715" s="64"/>
      <c r="C715" s="75"/>
      <c r="D715" s="75"/>
      <c r="E715" s="64"/>
      <c r="F715" s="64"/>
      <c r="G715" s="64"/>
      <c r="H715" s="64"/>
      <c r="I715" s="64"/>
    </row>
    <row r="716" spans="1:9">
      <c r="A716" s="64"/>
      <c r="B716" s="64"/>
      <c r="C716" s="75"/>
      <c r="D716" s="75"/>
      <c r="E716" s="64"/>
      <c r="F716" s="64"/>
      <c r="G716" s="64"/>
      <c r="H716" s="64"/>
      <c r="I716" s="64"/>
    </row>
    <row r="717" spans="1:9">
      <c r="A717" s="64"/>
      <c r="B717" s="64"/>
      <c r="C717" s="75"/>
      <c r="D717" s="75"/>
      <c r="E717" s="64"/>
      <c r="F717" s="64"/>
      <c r="G717" s="64"/>
      <c r="H717" s="64"/>
      <c r="I717" s="64"/>
    </row>
    <row r="718" spans="1:9">
      <c r="A718" s="64"/>
      <c r="B718" s="64"/>
      <c r="C718" s="75"/>
      <c r="D718" s="75"/>
      <c r="E718" s="64"/>
      <c r="F718" s="64"/>
      <c r="G718" s="64"/>
      <c r="H718" s="64"/>
      <c r="I718" s="64"/>
    </row>
    <row r="719" spans="1:9">
      <c r="A719" s="64"/>
      <c r="B719" s="64"/>
      <c r="C719" s="75"/>
      <c r="D719" s="75"/>
      <c r="E719" s="64"/>
      <c r="F719" s="64"/>
      <c r="G719" s="64"/>
      <c r="H719" s="64"/>
      <c r="I719" s="64"/>
    </row>
    <row r="720" spans="1:9">
      <c r="A720" s="64"/>
      <c r="B720" s="64"/>
      <c r="C720" s="75"/>
      <c r="D720" s="75"/>
      <c r="E720" s="64"/>
      <c r="F720" s="64"/>
      <c r="G720" s="64"/>
      <c r="H720" s="64"/>
      <c r="I720" s="64"/>
    </row>
    <row r="721" spans="1:9">
      <c r="A721" s="64"/>
      <c r="B721" s="64"/>
      <c r="C721" s="75"/>
      <c r="D721" s="75"/>
      <c r="E721" s="64"/>
      <c r="F721" s="64"/>
      <c r="G721" s="64"/>
      <c r="H721" s="64"/>
      <c r="I721" s="64"/>
    </row>
    <row r="722" spans="1:9">
      <c r="A722" s="64"/>
      <c r="B722" s="64"/>
      <c r="C722" s="75"/>
      <c r="D722" s="75"/>
      <c r="E722" s="64"/>
      <c r="F722" s="64"/>
      <c r="G722" s="64"/>
      <c r="H722" s="64"/>
      <c r="I722" s="64"/>
    </row>
    <row r="723" spans="1:9">
      <c r="A723" s="64"/>
      <c r="B723" s="64"/>
      <c r="C723" s="75"/>
      <c r="D723" s="75"/>
      <c r="E723" s="64"/>
      <c r="F723" s="64"/>
      <c r="G723" s="64"/>
      <c r="H723" s="64"/>
      <c r="I723" s="64"/>
    </row>
    <row r="724" spans="1:9">
      <c r="A724" s="64"/>
      <c r="B724" s="64"/>
      <c r="C724" s="75"/>
      <c r="D724" s="75"/>
      <c r="E724" s="64"/>
      <c r="F724" s="64"/>
      <c r="G724" s="64"/>
      <c r="H724" s="64"/>
      <c r="I724" s="64"/>
    </row>
    <row r="725" spans="1:9">
      <c r="A725" s="64"/>
      <c r="B725" s="64"/>
      <c r="C725" s="75"/>
      <c r="D725" s="75"/>
      <c r="E725" s="64"/>
      <c r="F725" s="64"/>
      <c r="G725" s="64"/>
      <c r="H725" s="64"/>
      <c r="I725" s="64"/>
    </row>
    <row r="726" spans="1:9">
      <c r="A726" s="64"/>
      <c r="B726" s="64"/>
      <c r="C726" s="75"/>
      <c r="D726" s="75"/>
      <c r="E726" s="64"/>
      <c r="F726" s="64"/>
      <c r="G726" s="64"/>
      <c r="H726" s="64"/>
      <c r="I726" s="64"/>
    </row>
    <row r="727" spans="1:9">
      <c r="A727" s="64"/>
      <c r="B727" s="64"/>
      <c r="C727" s="75"/>
      <c r="D727" s="75"/>
      <c r="E727" s="64"/>
      <c r="F727" s="64"/>
      <c r="G727" s="64"/>
      <c r="H727" s="64"/>
      <c r="I727" s="64"/>
    </row>
    <row r="728" spans="1:9">
      <c r="A728" s="64"/>
      <c r="B728" s="64"/>
      <c r="C728" s="75"/>
      <c r="D728" s="75"/>
      <c r="E728" s="64"/>
      <c r="F728" s="64"/>
      <c r="G728" s="64"/>
      <c r="H728" s="64"/>
      <c r="I728" s="64"/>
    </row>
    <row r="729" spans="1:9">
      <c r="A729" s="64"/>
      <c r="B729" s="64"/>
      <c r="C729" s="75"/>
      <c r="D729" s="75"/>
      <c r="E729" s="64"/>
      <c r="F729" s="64"/>
      <c r="G729" s="64"/>
      <c r="H729" s="64"/>
      <c r="I729" s="64"/>
    </row>
    <row r="730" spans="1:9">
      <c r="A730" s="64"/>
      <c r="B730" s="64"/>
      <c r="C730" s="75"/>
      <c r="D730" s="75"/>
      <c r="E730" s="64"/>
      <c r="F730" s="64"/>
      <c r="G730" s="64"/>
      <c r="H730" s="64"/>
      <c r="I730" s="64"/>
    </row>
    <row r="731" spans="1:9">
      <c r="A731" s="64"/>
      <c r="B731" s="64"/>
      <c r="C731" s="75"/>
      <c r="D731" s="75"/>
      <c r="E731" s="64"/>
      <c r="F731" s="64"/>
      <c r="G731" s="64"/>
      <c r="H731" s="64"/>
      <c r="I731" s="64"/>
    </row>
    <row r="732" spans="1:9">
      <c r="A732" s="64"/>
      <c r="B732" s="64"/>
      <c r="C732" s="75"/>
      <c r="D732" s="75"/>
      <c r="E732" s="64"/>
      <c r="F732" s="64"/>
      <c r="G732" s="64"/>
      <c r="H732" s="64"/>
      <c r="I732" s="64"/>
    </row>
    <row r="733" spans="1:9">
      <c r="A733" s="64"/>
      <c r="B733" s="64"/>
      <c r="C733" s="75"/>
      <c r="D733" s="75"/>
      <c r="E733" s="64"/>
      <c r="F733" s="64"/>
      <c r="G733" s="64"/>
      <c r="H733" s="64"/>
      <c r="I733" s="6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topLeftCell="A34" zoomScale="90" zoomScaleNormal="90" zoomScaleSheetLayoutView="100" workbookViewId="0">
      <selection activeCell="C48" sqref="C48"/>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179" t="s">
        <v>681</v>
      </c>
      <c r="B1" s="1180"/>
      <c r="C1" s="1180"/>
      <c r="D1" s="504"/>
      <c r="E1" s="119"/>
    </row>
    <row r="2" spans="1:5">
      <c r="A2" s="1181" t="s">
        <v>18</v>
      </c>
      <c r="B2" s="1182"/>
      <c r="C2" s="1182"/>
      <c r="D2" s="505"/>
      <c r="E2" s="119"/>
    </row>
    <row r="3" spans="1:5" ht="15" thickBot="1">
      <c r="A3" s="1455" t="s">
        <v>969</v>
      </c>
      <c r="B3" s="1456"/>
      <c r="C3" s="1456"/>
      <c r="D3" s="1457"/>
    </row>
    <row r="4" spans="1:5">
      <c r="A4" s="1186" t="s">
        <v>1296</v>
      </c>
      <c r="B4" s="1187"/>
      <c r="C4" s="1187"/>
      <c r="D4" s="1192" t="s">
        <v>1383</v>
      </c>
    </row>
    <row r="5" spans="1:5" ht="15" thickBot="1">
      <c r="A5" s="1189"/>
      <c r="B5" s="1190"/>
      <c r="C5" s="1190"/>
      <c r="D5" s="1243"/>
    </row>
    <row r="6" spans="1:5" ht="15" thickBot="1">
      <c r="A6" s="400" t="s">
        <v>1175</v>
      </c>
      <c r="B6" s="398" t="str">
        <f>[4]Obsah!C4</f>
        <v>(31/12/2017)</v>
      </c>
      <c r="C6" s="393"/>
      <c r="D6" s="395"/>
    </row>
    <row r="7" spans="1:5" ht="24.75" customHeight="1">
      <c r="A7" s="1210" t="s">
        <v>202</v>
      </c>
      <c r="B7" s="1211"/>
      <c r="C7" s="1211"/>
      <c r="D7" s="1235" t="s">
        <v>1271</v>
      </c>
      <c r="E7" s="72"/>
    </row>
    <row r="8" spans="1:5">
      <c r="A8" s="199"/>
      <c r="B8" s="200"/>
      <c r="C8" s="201"/>
      <c r="D8" s="1460"/>
      <c r="E8" s="72"/>
    </row>
    <row r="9" spans="1:5" outlineLevel="1">
      <c r="A9" s="1461" t="s">
        <v>1544</v>
      </c>
      <c r="B9" s="1462"/>
      <c r="C9" s="1463"/>
      <c r="D9" s="1236" t="s">
        <v>204</v>
      </c>
      <c r="E9" s="72"/>
    </row>
    <row r="10" spans="1:5" outlineLevel="1">
      <c r="A10" s="1464"/>
      <c r="B10" s="1465"/>
      <c r="C10" s="1466"/>
      <c r="D10" s="1236"/>
      <c r="E10" s="72"/>
    </row>
    <row r="11" spans="1:5" outlineLevel="1">
      <c r="A11" s="1464"/>
      <c r="B11" s="1465"/>
      <c r="C11" s="1466"/>
      <c r="D11" s="1236"/>
      <c r="E11" s="72"/>
    </row>
    <row r="12" spans="1:5" outlineLevel="1">
      <c r="A12" s="1464"/>
      <c r="B12" s="1465"/>
      <c r="C12" s="1466"/>
      <c r="D12" s="1236"/>
      <c r="E12" s="72"/>
    </row>
    <row r="13" spans="1:5" outlineLevel="1">
      <c r="A13" s="1464"/>
      <c r="B13" s="1465"/>
      <c r="C13" s="1466"/>
      <c r="D13" s="1236"/>
      <c r="E13" s="72"/>
    </row>
    <row r="14" spans="1:5" outlineLevel="1">
      <c r="A14" s="1464"/>
      <c r="B14" s="1465"/>
      <c r="C14" s="1466"/>
      <c r="D14" s="1236"/>
      <c r="E14" s="72"/>
    </row>
    <row r="15" spans="1:5" outlineLevel="1">
      <c r="A15" s="1464"/>
      <c r="B15" s="1465"/>
      <c r="C15" s="1466"/>
      <c r="D15" s="1236"/>
      <c r="E15" s="72"/>
    </row>
    <row r="16" spans="1:5" outlineLevel="1">
      <c r="A16" s="1464"/>
      <c r="B16" s="1465"/>
      <c r="C16" s="1466"/>
      <c r="D16" s="1236"/>
      <c r="E16" s="72"/>
    </row>
    <row r="17" spans="1:5" outlineLevel="1">
      <c r="A17" s="1464"/>
      <c r="B17" s="1465"/>
      <c r="C17" s="1466"/>
      <c r="D17" s="1236"/>
      <c r="E17" s="72"/>
    </row>
    <row r="18" spans="1:5" outlineLevel="1">
      <c r="A18" s="1464"/>
      <c r="B18" s="1465"/>
      <c r="C18" s="1466"/>
      <c r="D18" s="1236"/>
      <c r="E18" s="72"/>
    </row>
    <row r="19" spans="1:5" outlineLevel="1">
      <c r="A19" s="1464"/>
      <c r="B19" s="1465"/>
      <c r="C19" s="1466"/>
      <c r="D19" s="1236"/>
      <c r="E19" s="72"/>
    </row>
    <row r="20" spans="1:5" outlineLevel="1">
      <c r="A20" s="1464"/>
      <c r="B20" s="1465"/>
      <c r="C20" s="1466"/>
      <c r="D20" s="1236"/>
      <c r="E20" s="72"/>
    </row>
    <row r="21" spans="1:5" outlineLevel="1">
      <c r="A21" s="1464"/>
      <c r="B21" s="1465"/>
      <c r="C21" s="1466"/>
      <c r="D21" s="1236"/>
      <c r="E21" s="72"/>
    </row>
    <row r="22" spans="1:5" outlineLevel="1">
      <c r="A22" s="1464"/>
      <c r="B22" s="1465"/>
      <c r="C22" s="1466"/>
      <c r="D22" s="1236"/>
      <c r="E22" s="72"/>
    </row>
    <row r="23" spans="1:5" ht="15" outlineLevel="1" thickBot="1">
      <c r="A23" s="182"/>
      <c r="B23" s="183"/>
      <c r="C23" s="184"/>
      <c r="D23" s="1237"/>
      <c r="E23" s="72"/>
    </row>
    <row r="24" spans="1:5" ht="30" customHeight="1">
      <c r="A24" s="1210" t="s">
        <v>203</v>
      </c>
      <c r="B24" s="1211"/>
      <c r="C24" s="1211"/>
      <c r="D24" s="1235" t="s">
        <v>1272</v>
      </c>
      <c r="E24" s="72"/>
    </row>
    <row r="25" spans="1:5">
      <c r="A25" s="199"/>
      <c r="B25" s="200"/>
      <c r="C25" s="201"/>
      <c r="D25" s="1460"/>
      <c r="E25" s="72"/>
    </row>
    <row r="26" spans="1:5" outlineLevel="1">
      <c r="A26" s="1461" t="s">
        <v>1543</v>
      </c>
      <c r="B26" s="1467"/>
      <c r="C26" s="1468"/>
      <c r="D26" s="1236" t="s">
        <v>701</v>
      </c>
      <c r="E26" s="72"/>
    </row>
    <row r="27" spans="1:5" outlineLevel="1">
      <c r="A27" s="1469"/>
      <c r="B27" s="1470"/>
      <c r="C27" s="1471"/>
      <c r="D27" s="1236"/>
      <c r="E27" s="72"/>
    </row>
    <row r="28" spans="1:5" outlineLevel="1">
      <c r="A28" s="1469"/>
      <c r="B28" s="1470"/>
      <c r="C28" s="1471"/>
      <c r="D28" s="1236"/>
      <c r="E28" s="72"/>
    </row>
    <row r="29" spans="1:5" outlineLevel="1">
      <c r="A29" s="1469"/>
      <c r="B29" s="1470"/>
      <c r="C29" s="1471"/>
      <c r="D29" s="1236"/>
      <c r="E29" s="72"/>
    </row>
    <row r="30" spans="1:5" outlineLevel="1">
      <c r="A30" s="1469"/>
      <c r="B30" s="1470"/>
      <c r="C30" s="1471"/>
      <c r="D30" s="1236"/>
      <c r="E30" s="72"/>
    </row>
    <row r="31" spans="1:5" outlineLevel="1">
      <c r="A31" s="1469"/>
      <c r="B31" s="1470"/>
      <c r="C31" s="1471"/>
      <c r="D31" s="1236"/>
      <c r="E31" s="72"/>
    </row>
    <row r="32" spans="1:5" outlineLevel="1">
      <c r="A32" s="1469"/>
      <c r="B32" s="1470"/>
      <c r="C32" s="1471"/>
      <c r="D32" s="1236"/>
      <c r="E32" s="72"/>
    </row>
    <row r="33" spans="1:5" outlineLevel="1">
      <c r="A33" s="1469"/>
      <c r="B33" s="1470"/>
      <c r="C33" s="1471"/>
      <c r="D33" s="1236"/>
      <c r="E33" s="72"/>
    </row>
    <row r="34" spans="1:5" outlineLevel="1">
      <c r="A34" s="1469"/>
      <c r="B34" s="1470"/>
      <c r="C34" s="1471"/>
      <c r="D34" s="1236"/>
      <c r="E34" s="72"/>
    </row>
    <row r="35" spans="1:5" outlineLevel="1">
      <c r="A35" s="1469"/>
      <c r="B35" s="1470"/>
      <c r="C35" s="1471"/>
      <c r="D35" s="1236"/>
      <c r="E35" s="72"/>
    </row>
    <row r="36" spans="1:5" outlineLevel="1">
      <c r="A36" s="1469"/>
      <c r="B36" s="1470"/>
      <c r="C36" s="1471"/>
      <c r="D36" s="1236"/>
      <c r="E36" s="72"/>
    </row>
    <row r="37" spans="1:5" outlineLevel="1">
      <c r="A37" s="1469"/>
      <c r="B37" s="1470"/>
      <c r="C37" s="1471"/>
      <c r="D37" s="1236"/>
      <c r="E37" s="72"/>
    </row>
    <row r="38" spans="1:5" outlineLevel="1">
      <c r="A38" s="1469"/>
      <c r="B38" s="1472"/>
      <c r="C38" s="1471"/>
      <c r="D38" s="1236"/>
      <c r="E38" s="72"/>
    </row>
    <row r="39" spans="1:5" outlineLevel="1">
      <c r="A39" s="1473"/>
      <c r="B39" s="1474"/>
      <c r="C39" s="1475"/>
      <c r="D39" s="1236"/>
      <c r="E39" s="72"/>
    </row>
    <row r="40" spans="1:5" ht="15" outlineLevel="1" thickBot="1">
      <c r="A40" s="182"/>
      <c r="B40" s="183"/>
      <c r="C40" s="184"/>
      <c r="D40" s="1237"/>
      <c r="E40" s="72"/>
    </row>
    <row r="41" spans="1:5" ht="48" customHeight="1">
      <c r="A41" s="1458" t="s">
        <v>0</v>
      </c>
      <c r="B41" s="1459"/>
      <c r="C41" s="1459"/>
      <c r="D41" s="1235" t="s">
        <v>702</v>
      </c>
      <c r="E41" s="72"/>
    </row>
    <row r="42" spans="1:5" ht="15" customHeight="1" thickBot="1">
      <c r="A42" s="718"/>
      <c r="B42" s="719"/>
      <c r="C42" s="720"/>
      <c r="D42" s="1454"/>
      <c r="E42" s="72"/>
    </row>
    <row r="43" spans="1:5" outlineLevel="1">
      <c r="A43" s="648" t="s">
        <v>1407</v>
      </c>
      <c r="B43" s="647" t="s">
        <v>159</v>
      </c>
      <c r="C43" s="647"/>
      <c r="D43" s="1453" t="s">
        <v>702</v>
      </c>
      <c r="E43" s="72"/>
    </row>
    <row r="44" spans="1:5" outlineLevel="1">
      <c r="A44" s="648" t="s">
        <v>1408</v>
      </c>
      <c r="B44" s="764">
        <v>26369120</v>
      </c>
      <c r="C44" s="647"/>
      <c r="D44" s="1453"/>
      <c r="E44" s="72"/>
    </row>
    <row r="45" spans="1:5" outlineLevel="1">
      <c r="A45" s="648" t="s">
        <v>1409</v>
      </c>
      <c r="B45" s="764">
        <v>1101592</v>
      </c>
      <c r="C45" s="647"/>
      <c r="D45" s="1453"/>
      <c r="E45" s="72"/>
    </row>
    <row r="46" spans="1:5" outlineLevel="1">
      <c r="A46" s="648" t="s">
        <v>1410</v>
      </c>
      <c r="B46" s="764">
        <v>482112</v>
      </c>
      <c r="C46" s="647"/>
      <c r="D46" s="1453"/>
      <c r="E46" s="72"/>
    </row>
    <row r="47" spans="1:5" outlineLevel="1">
      <c r="A47" s="648" t="s">
        <v>1411</v>
      </c>
      <c r="B47" s="764">
        <v>5370</v>
      </c>
      <c r="C47" s="647"/>
      <c r="D47" s="1453"/>
      <c r="E47" s="72"/>
    </row>
    <row r="48" spans="1:5" outlineLevel="1">
      <c r="A48" s="648" t="s">
        <v>1412</v>
      </c>
      <c r="B48" s="764">
        <v>289381</v>
      </c>
      <c r="C48" s="647"/>
      <c r="D48" s="1453"/>
      <c r="E48" s="72"/>
    </row>
    <row r="49" spans="1:5" outlineLevel="1">
      <c r="A49" s="648"/>
      <c r="B49" s="647"/>
      <c r="C49" s="647"/>
      <c r="D49" s="1453"/>
      <c r="E49" s="72"/>
    </row>
    <row r="50" spans="1:5" outlineLevel="1">
      <c r="A50" s="648"/>
      <c r="B50" s="647"/>
      <c r="C50" s="647"/>
      <c r="D50" s="1453"/>
      <c r="E50" s="72"/>
    </row>
    <row r="51" spans="1:5" outlineLevel="1">
      <c r="A51" s="648"/>
      <c r="B51" s="647"/>
      <c r="C51" s="647"/>
      <c r="D51" s="1453"/>
      <c r="E51" s="72"/>
    </row>
    <row r="52" spans="1:5" ht="15" outlineLevel="1" thickBot="1">
      <c r="A52" s="259"/>
      <c r="B52" s="261"/>
      <c r="C52" s="261"/>
      <c r="D52" s="1454"/>
      <c r="E52" s="72"/>
    </row>
    <row r="53" spans="1:5">
      <c r="A53" s="647"/>
      <c r="B53" s="647"/>
      <c r="C53" s="647"/>
      <c r="D53" s="72"/>
      <c r="E53" s="72"/>
    </row>
    <row r="54" spans="1:5">
      <c r="A54" s="72"/>
      <c r="B54" s="72"/>
      <c r="C54" s="72"/>
      <c r="D54" s="72"/>
      <c r="E54" s="72"/>
    </row>
    <row r="55" spans="1:5">
      <c r="A55" s="72"/>
      <c r="B55" s="72"/>
      <c r="C55" s="72"/>
      <c r="D55" s="72"/>
      <c r="E55" s="72"/>
    </row>
    <row r="56" spans="1:5">
      <c r="A56" s="72"/>
      <c r="B56" s="72"/>
      <c r="C56" s="72"/>
      <c r="D56" s="72"/>
      <c r="E56" s="72"/>
    </row>
    <row r="57" spans="1:5">
      <c r="A57" s="72"/>
      <c r="B57" s="72"/>
      <c r="C57" s="72"/>
      <c r="D57" s="72"/>
      <c r="E57" s="72"/>
    </row>
    <row r="58" spans="1:5" ht="15" customHeight="1">
      <c r="A58" s="72"/>
      <c r="B58" s="72"/>
      <c r="C58" s="72"/>
      <c r="D58" s="72"/>
      <c r="E58" s="72"/>
    </row>
    <row r="59" spans="1:5">
      <c r="A59" s="72"/>
      <c r="B59" s="72"/>
      <c r="C59" s="72"/>
      <c r="D59" s="72"/>
      <c r="E59" s="72"/>
    </row>
    <row r="60" spans="1:5">
      <c r="A60" s="72"/>
      <c r="B60" s="72"/>
      <c r="C60" s="72"/>
      <c r="D60" s="72"/>
      <c r="E60" s="72"/>
    </row>
    <row r="61" spans="1:5">
      <c r="A61" s="72"/>
      <c r="B61" s="72"/>
      <c r="C61" s="72"/>
      <c r="D61" s="72"/>
      <c r="E61" s="72"/>
    </row>
    <row r="62" spans="1:5">
      <c r="A62" s="72"/>
      <c r="B62" s="72"/>
      <c r="C62" s="72"/>
      <c r="D62" s="72"/>
      <c r="E62" s="72"/>
    </row>
    <row r="63" spans="1:5" ht="25.5" customHeight="1">
      <c r="A63" s="72"/>
      <c r="B63" s="72"/>
      <c r="C63" s="72"/>
      <c r="D63" s="72"/>
      <c r="E63" s="72"/>
    </row>
    <row r="64" spans="1:5">
      <c r="A64" s="72"/>
      <c r="B64" s="72"/>
      <c r="C64" s="72"/>
      <c r="D64" s="72"/>
      <c r="E64" s="72"/>
    </row>
    <row r="65" spans="1:5">
      <c r="A65" s="72"/>
      <c r="B65" s="72"/>
      <c r="C65" s="72"/>
      <c r="D65" s="72"/>
      <c r="E65" s="72"/>
    </row>
    <row r="66" spans="1:5" ht="30" customHeight="1">
      <c r="A66" s="72"/>
      <c r="B66" s="72"/>
      <c r="C66" s="72"/>
      <c r="D66" s="72"/>
      <c r="E66" s="72"/>
    </row>
    <row r="67" spans="1:5" ht="15" customHeight="1">
      <c r="A67" s="72"/>
      <c r="B67" s="72"/>
      <c r="C67" s="72"/>
      <c r="D67" s="72"/>
      <c r="E67" s="72"/>
    </row>
    <row r="68" spans="1:5" ht="15" customHeight="1">
      <c r="A68" s="72"/>
      <c r="B68" s="72"/>
      <c r="C68" s="72"/>
      <c r="D68" s="72"/>
      <c r="E68" s="72"/>
    </row>
    <row r="69" spans="1:5" ht="15" customHeight="1">
      <c r="A69" s="72"/>
      <c r="B69" s="72"/>
      <c r="C69" s="72"/>
      <c r="D69" s="72"/>
      <c r="E69" s="72"/>
    </row>
    <row r="70" spans="1:5" ht="15" customHeight="1">
      <c r="A70" s="72"/>
      <c r="B70" s="72"/>
      <c r="C70" s="72"/>
      <c r="D70" s="72"/>
      <c r="E70" s="72"/>
    </row>
    <row r="71" spans="1:5" ht="15" customHeight="1">
      <c r="A71" s="72"/>
      <c r="B71" s="72"/>
      <c r="C71" s="72"/>
      <c r="D71" s="72"/>
      <c r="E71" s="72"/>
    </row>
    <row r="72" spans="1:5" ht="15" customHeight="1">
      <c r="A72" s="72"/>
      <c r="B72" s="72"/>
      <c r="C72" s="72"/>
      <c r="D72" s="72"/>
      <c r="E72" s="72"/>
    </row>
    <row r="73" spans="1:5" ht="30" customHeight="1">
      <c r="E73" s="72"/>
    </row>
    <row r="74" spans="1:5" ht="15" customHeight="1">
      <c r="E74" s="72"/>
    </row>
    <row r="75" spans="1:5" ht="15" customHeight="1">
      <c r="E75" s="72"/>
    </row>
    <row r="76" spans="1:5" ht="15" customHeight="1">
      <c r="E76" s="72"/>
    </row>
    <row r="77" spans="1:5" ht="15" customHeight="1">
      <c r="E77" s="72"/>
    </row>
    <row r="78" spans="1:5" ht="15" customHeight="1">
      <c r="E78" s="72"/>
    </row>
    <row r="79" spans="1:5">
      <c r="E79" s="72"/>
    </row>
    <row r="80" spans="1:5">
      <c r="E80" s="72"/>
    </row>
    <row r="81" spans="5:5">
      <c r="E81" s="72"/>
    </row>
    <row r="82" spans="5:5">
      <c r="E82" s="72"/>
    </row>
    <row r="83" spans="5:5">
      <c r="E83" s="72"/>
    </row>
    <row r="84" spans="5:5">
      <c r="E84" s="72"/>
    </row>
    <row r="85" spans="5:5">
      <c r="E85" s="72"/>
    </row>
    <row r="86" spans="5:5">
      <c r="E86" s="72"/>
    </row>
    <row r="87" spans="5:5">
      <c r="E87" s="72"/>
    </row>
    <row r="88" spans="5:5">
      <c r="E88" s="72"/>
    </row>
    <row r="89" spans="5:5">
      <c r="E89" s="72"/>
    </row>
    <row r="90" spans="5:5">
      <c r="E90" s="72"/>
    </row>
    <row r="91" spans="5:5">
      <c r="E91" s="72"/>
    </row>
    <row r="92" spans="5:5">
      <c r="E92" s="72"/>
    </row>
    <row r="93" spans="5:5">
      <c r="E93" s="72"/>
    </row>
    <row r="94" spans="5:5">
      <c r="E94" s="72"/>
    </row>
    <row r="95" spans="5:5">
      <c r="E95" s="72"/>
    </row>
    <row r="96" spans="5:5">
      <c r="E96" s="72"/>
    </row>
    <row r="97" spans="1:5">
      <c r="A97" s="72"/>
      <c r="B97" s="72"/>
      <c r="C97" s="72"/>
      <c r="D97" s="72"/>
      <c r="E97" s="72"/>
    </row>
    <row r="98" spans="1:5">
      <c r="A98" s="72"/>
      <c r="B98" s="72"/>
      <c r="C98" s="72"/>
      <c r="D98" s="72"/>
      <c r="E98" s="72"/>
    </row>
    <row r="99" spans="1:5">
      <c r="A99" s="72"/>
      <c r="B99" s="72"/>
      <c r="C99" s="72"/>
      <c r="D99" s="72"/>
      <c r="E99" s="72"/>
    </row>
    <row r="100" spans="1:5">
      <c r="A100" s="72"/>
      <c r="B100" s="72"/>
      <c r="C100" s="72"/>
      <c r="D100" s="72"/>
      <c r="E100" s="72"/>
    </row>
    <row r="101" spans="1:5">
      <c r="A101" s="72"/>
      <c r="B101" s="72"/>
      <c r="C101" s="72"/>
      <c r="D101" s="72"/>
      <c r="E101" s="72"/>
    </row>
    <row r="102" spans="1:5">
      <c r="A102" s="72"/>
      <c r="B102" s="72"/>
      <c r="C102" s="72"/>
      <c r="D102" s="72"/>
      <c r="E102" s="72"/>
    </row>
    <row r="103" spans="1:5">
      <c r="A103" s="72"/>
      <c r="B103" s="72"/>
      <c r="C103" s="72"/>
      <c r="D103" s="72"/>
      <c r="E103" s="72"/>
    </row>
    <row r="104" spans="1:5">
      <c r="A104" s="72"/>
      <c r="B104" s="72"/>
      <c r="C104" s="72"/>
      <c r="D104" s="72"/>
      <c r="E104" s="72"/>
    </row>
    <row r="105" spans="1:5">
      <c r="A105" s="72"/>
      <c r="B105" s="72"/>
      <c r="C105" s="72"/>
      <c r="D105" s="72"/>
      <c r="E105" s="72"/>
    </row>
    <row r="106" spans="1:5">
      <c r="A106" s="72"/>
      <c r="B106" s="72"/>
      <c r="C106" s="72"/>
      <c r="D106" s="72"/>
      <c r="E106" s="72"/>
    </row>
    <row r="107" spans="1:5">
      <c r="A107" s="72"/>
      <c r="B107" s="72"/>
      <c r="C107" s="72"/>
      <c r="D107" s="72"/>
      <c r="E107" s="72"/>
    </row>
    <row r="108" spans="1:5">
      <c r="A108" s="72"/>
      <c r="B108" s="72"/>
      <c r="C108" s="72"/>
      <c r="D108" s="72"/>
      <c r="E108" s="72"/>
    </row>
    <row r="109" spans="1:5">
      <c r="A109" s="72"/>
      <c r="B109" s="72"/>
      <c r="C109" s="72"/>
      <c r="D109" s="72"/>
      <c r="E109" s="72"/>
    </row>
    <row r="110" spans="1:5">
      <c r="A110" s="72"/>
      <c r="B110" s="72"/>
      <c r="C110" s="72"/>
      <c r="D110" s="72"/>
      <c r="E110" s="72"/>
    </row>
    <row r="111" spans="1:5">
      <c r="A111" s="72"/>
      <c r="B111" s="72"/>
      <c r="C111" s="72"/>
      <c r="D111" s="72"/>
      <c r="E111" s="72"/>
    </row>
    <row r="112" spans="1:5">
      <c r="A112" s="72"/>
      <c r="B112" s="72"/>
      <c r="C112" s="72"/>
      <c r="D112" s="72"/>
      <c r="E112" s="72"/>
    </row>
    <row r="113" spans="1:5">
      <c r="A113" s="72"/>
      <c r="B113" s="72"/>
      <c r="C113" s="72"/>
      <c r="D113" s="72"/>
      <c r="E113" s="72"/>
    </row>
    <row r="114" spans="1:5">
      <c r="A114" s="72"/>
      <c r="B114" s="72"/>
      <c r="C114" s="72"/>
      <c r="D114" s="72"/>
      <c r="E114" s="72"/>
    </row>
    <row r="115" spans="1:5">
      <c r="A115" s="72"/>
      <c r="B115" s="72"/>
      <c r="C115" s="72"/>
      <c r="D115" s="72"/>
      <c r="E115" s="72"/>
    </row>
    <row r="116" spans="1:5">
      <c r="A116" s="72"/>
      <c r="B116" s="72"/>
      <c r="C116" s="72"/>
      <c r="D116" s="72"/>
      <c r="E116" s="72"/>
    </row>
    <row r="117" spans="1:5">
      <c r="A117" s="72"/>
      <c r="B117" s="72"/>
      <c r="C117" s="72"/>
      <c r="D117" s="72"/>
      <c r="E117" s="72"/>
    </row>
    <row r="118" spans="1:5">
      <c r="A118" s="72"/>
      <c r="B118" s="72"/>
      <c r="C118" s="72"/>
      <c r="D118" s="72"/>
      <c r="E118" s="72"/>
    </row>
    <row r="119" spans="1:5">
      <c r="A119" s="72"/>
      <c r="B119" s="72"/>
      <c r="C119" s="72"/>
      <c r="D119" s="72"/>
      <c r="E119" s="72"/>
    </row>
    <row r="120" spans="1:5">
      <c r="A120" s="72"/>
      <c r="B120" s="72"/>
      <c r="C120" s="72"/>
      <c r="D120" s="72"/>
      <c r="E120" s="72"/>
    </row>
    <row r="121" spans="1:5">
      <c r="A121" s="72"/>
      <c r="B121" s="72"/>
      <c r="C121" s="72"/>
      <c r="D121" s="72"/>
      <c r="E121" s="72"/>
    </row>
    <row r="122" spans="1:5">
      <c r="A122" s="72"/>
      <c r="B122" s="72"/>
      <c r="C122" s="72"/>
      <c r="D122" s="72"/>
      <c r="E122" s="72"/>
    </row>
    <row r="123" spans="1:5">
      <c r="A123" s="72"/>
      <c r="B123" s="72"/>
      <c r="C123" s="72"/>
      <c r="D123" s="72"/>
      <c r="E123" s="72"/>
    </row>
    <row r="124" spans="1:5">
      <c r="A124" s="72"/>
      <c r="B124" s="72"/>
      <c r="C124" s="72"/>
      <c r="D124" s="72"/>
      <c r="E124" s="72"/>
    </row>
    <row r="125" spans="1:5">
      <c r="A125" s="72"/>
      <c r="B125" s="72"/>
      <c r="C125" s="72"/>
      <c r="D125" s="72"/>
      <c r="E125" s="72"/>
    </row>
    <row r="126" spans="1:5">
      <c r="A126" s="72"/>
      <c r="B126" s="72"/>
      <c r="C126" s="72"/>
      <c r="D126" s="72"/>
      <c r="E126" s="72"/>
    </row>
    <row r="127" spans="1:5">
      <c r="A127" s="72"/>
      <c r="B127" s="72"/>
      <c r="C127" s="72"/>
      <c r="D127" s="72"/>
      <c r="E127" s="72"/>
    </row>
    <row r="128" spans="1:5">
      <c r="A128" s="72"/>
      <c r="B128" s="72"/>
      <c r="C128" s="72"/>
      <c r="D128" s="72"/>
      <c r="E128" s="72"/>
    </row>
  </sheetData>
  <mergeCells count="16">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9:C22"/>
    <mergeCell ref="A26:C39"/>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16" zoomScale="85" zoomScaleNormal="85" zoomScaleSheetLayoutView="100" workbookViewId="0">
      <selection activeCell="I31" sqref="I31"/>
    </sheetView>
  </sheetViews>
  <sheetFormatPr defaultRowHeight="14.4"/>
  <cols>
    <col min="1" max="1" width="22.5546875" customWidth="1"/>
    <col min="2" max="2" width="42.33203125" customWidth="1"/>
    <col min="3" max="6" width="13.6640625" customWidth="1"/>
    <col min="7" max="7" width="11.44140625" customWidth="1"/>
  </cols>
  <sheetData>
    <row r="1" spans="1:8">
      <c r="A1" s="1179" t="s">
        <v>897</v>
      </c>
      <c r="B1" s="1180"/>
      <c r="C1" s="1180"/>
      <c r="D1" s="1180"/>
      <c r="E1" s="1180"/>
      <c r="F1" s="1180"/>
      <c r="G1" s="504"/>
      <c r="H1" s="119"/>
    </row>
    <row r="2" spans="1:8">
      <c r="A2" s="1181" t="s">
        <v>18</v>
      </c>
      <c r="B2" s="1182"/>
      <c r="C2" s="1182"/>
      <c r="D2" s="1182"/>
      <c r="E2" s="1182"/>
      <c r="F2" s="1182"/>
      <c r="G2" s="505"/>
      <c r="H2" s="119"/>
    </row>
    <row r="3" spans="1:8" ht="15" thickBot="1">
      <c r="A3" s="1455" t="s">
        <v>969</v>
      </c>
      <c r="B3" s="1456"/>
      <c r="C3" s="1456"/>
      <c r="D3" s="1456"/>
      <c r="E3" s="1456"/>
      <c r="F3" s="1456"/>
      <c r="G3" s="1457"/>
    </row>
    <row r="4" spans="1:8">
      <c r="A4" s="1186" t="s">
        <v>1296</v>
      </c>
      <c r="B4" s="1187"/>
      <c r="C4" s="1187"/>
      <c r="D4" s="1187"/>
      <c r="E4" s="1187"/>
      <c r="F4" s="1187"/>
      <c r="G4" s="1192" t="s">
        <v>1383</v>
      </c>
    </row>
    <row r="5" spans="1:8" ht="26.25" customHeight="1" thickBot="1">
      <c r="A5" s="1189"/>
      <c r="B5" s="1190"/>
      <c r="C5" s="1190"/>
      <c r="D5" s="1190"/>
      <c r="E5" s="1190"/>
      <c r="F5" s="1190"/>
      <c r="G5" s="1243"/>
    </row>
    <row r="6" spans="1:8" ht="18" customHeight="1" thickBot="1">
      <c r="A6" s="400" t="s">
        <v>1175</v>
      </c>
      <c r="B6" s="645" t="str">
        <f>[4]Obsah!C4</f>
        <v>(31/12/2017)</v>
      </c>
      <c r="C6" s="249"/>
      <c r="D6" s="249"/>
      <c r="E6" s="249"/>
      <c r="F6" s="393"/>
      <c r="G6" s="395"/>
    </row>
    <row r="7" spans="1:8" ht="41.4" customHeight="1">
      <c r="A7" s="1476"/>
      <c r="B7" s="1477"/>
      <c r="C7" s="646" t="s">
        <v>892</v>
      </c>
      <c r="D7" s="646" t="s">
        <v>892</v>
      </c>
      <c r="E7" s="646" t="s">
        <v>892</v>
      </c>
      <c r="F7" s="646" t="s">
        <v>893</v>
      </c>
      <c r="G7" s="1235"/>
      <c r="H7" s="72"/>
    </row>
    <row r="8" spans="1:8" ht="15" thickBot="1">
      <c r="A8" s="1478"/>
      <c r="B8" s="1479"/>
      <c r="C8" s="600" t="s">
        <v>1436</v>
      </c>
      <c r="D8" s="600" t="s">
        <v>1406</v>
      </c>
      <c r="E8" s="600" t="s">
        <v>1404</v>
      </c>
      <c r="F8" s="600" t="s">
        <v>1405</v>
      </c>
      <c r="G8" s="1237"/>
      <c r="H8" s="72"/>
    </row>
    <row r="9" spans="1:8" ht="28.5" customHeight="1">
      <c r="A9" s="1484" t="s">
        <v>1376</v>
      </c>
      <c r="B9" s="250" t="s">
        <v>52</v>
      </c>
      <c r="C9" s="592">
        <v>0</v>
      </c>
      <c r="D9" s="592">
        <v>0</v>
      </c>
      <c r="E9" s="592">
        <v>0</v>
      </c>
      <c r="F9" s="592">
        <v>0</v>
      </c>
      <c r="G9" s="1236" t="s">
        <v>1267</v>
      </c>
      <c r="H9" s="72"/>
    </row>
    <row r="10" spans="1:8" ht="26.25" customHeight="1">
      <c r="A10" s="1212"/>
      <c r="B10" s="98" t="s">
        <v>53</v>
      </c>
      <c r="C10" s="593">
        <v>135.708484</v>
      </c>
      <c r="D10" s="593">
        <v>140.2604896</v>
      </c>
      <c r="E10" s="593">
        <v>146.34722400000001</v>
      </c>
      <c r="F10" s="593">
        <v>0</v>
      </c>
      <c r="G10" s="1236"/>
      <c r="H10" s="72"/>
    </row>
    <row r="11" spans="1:8" ht="18" customHeight="1">
      <c r="A11" s="1212"/>
      <c r="B11" s="98" t="s">
        <v>54</v>
      </c>
      <c r="C11" s="593">
        <v>0</v>
      </c>
      <c r="D11" s="593">
        <v>0</v>
      </c>
      <c r="E11" s="593">
        <v>0</v>
      </c>
      <c r="F11" s="593">
        <v>0</v>
      </c>
      <c r="G11" s="1236"/>
      <c r="H11" s="72"/>
    </row>
    <row r="12" spans="1:8" ht="24.75" customHeight="1">
      <c r="A12" s="1212"/>
      <c r="B12" s="98" t="s">
        <v>55</v>
      </c>
      <c r="C12" s="593">
        <v>0</v>
      </c>
      <c r="D12" s="593">
        <v>0</v>
      </c>
      <c r="E12" s="593">
        <v>0</v>
      </c>
      <c r="F12" s="593">
        <v>0</v>
      </c>
      <c r="G12" s="1236"/>
      <c r="H12" s="72"/>
    </row>
    <row r="13" spans="1:8" ht="18" customHeight="1">
      <c r="A13" s="1212"/>
      <c r="B13" s="98" t="s">
        <v>56</v>
      </c>
      <c r="C13" s="593">
        <v>0</v>
      </c>
      <c r="D13" s="593">
        <v>0</v>
      </c>
      <c r="E13" s="593">
        <v>0</v>
      </c>
      <c r="F13" s="593">
        <v>856.87650640000004</v>
      </c>
      <c r="G13" s="1236"/>
      <c r="H13" s="72"/>
    </row>
    <row r="14" spans="1:8" ht="18" customHeight="1">
      <c r="A14" s="1212"/>
      <c r="B14" s="98" t="s">
        <v>57</v>
      </c>
      <c r="C14" s="593">
        <v>0</v>
      </c>
      <c r="D14" s="593">
        <v>0</v>
      </c>
      <c r="E14" s="593">
        <v>0</v>
      </c>
      <c r="F14" s="593">
        <v>0</v>
      </c>
      <c r="G14" s="1236"/>
      <c r="H14" s="72"/>
    </row>
    <row r="15" spans="1:8" ht="18" customHeight="1">
      <c r="A15" s="1212"/>
      <c r="B15" s="98" t="s">
        <v>58</v>
      </c>
      <c r="C15" s="593">
        <v>3734.8089671999996</v>
      </c>
      <c r="D15" s="593">
        <v>4987.0043288000006</v>
      </c>
      <c r="E15" s="593">
        <v>4976.5014576000003</v>
      </c>
      <c r="F15" s="593">
        <v>3939.5153432000006</v>
      </c>
      <c r="G15" s="1236"/>
      <c r="H15" s="72"/>
    </row>
    <row r="16" spans="1:8" ht="18" customHeight="1">
      <c r="A16" s="1212"/>
      <c r="B16" s="98" t="s">
        <v>59</v>
      </c>
      <c r="C16" s="593">
        <v>0</v>
      </c>
      <c r="D16" s="593">
        <v>0</v>
      </c>
      <c r="E16" s="593">
        <v>0</v>
      </c>
      <c r="F16" s="593">
        <v>0</v>
      </c>
      <c r="G16" s="1236"/>
      <c r="H16" s="72"/>
    </row>
    <row r="17" spans="1:8" ht="18" customHeight="1">
      <c r="A17" s="1212"/>
      <c r="B17" s="98" t="s">
        <v>60</v>
      </c>
      <c r="C17" s="593">
        <v>822.58816560000002</v>
      </c>
      <c r="D17" s="593">
        <v>847.46458080000002</v>
      </c>
      <c r="E17" s="593">
        <v>783.97087999999997</v>
      </c>
      <c r="F17" s="593">
        <v>1556.3365703999998</v>
      </c>
      <c r="G17" s="1236"/>
      <c r="H17" s="72"/>
    </row>
    <row r="18" spans="1:8" ht="18" customHeight="1">
      <c r="A18" s="1212"/>
      <c r="B18" s="98" t="s">
        <v>61</v>
      </c>
      <c r="C18" s="593">
        <v>0</v>
      </c>
      <c r="D18" s="593">
        <v>0</v>
      </c>
      <c r="E18" s="593">
        <v>0</v>
      </c>
      <c r="F18" s="593">
        <v>0</v>
      </c>
      <c r="G18" s="1236"/>
      <c r="H18" s="72"/>
    </row>
    <row r="19" spans="1:8" ht="18" customHeight="1">
      <c r="A19" s="1212"/>
      <c r="B19" s="98" t="s">
        <v>62</v>
      </c>
      <c r="C19" s="593">
        <v>0</v>
      </c>
      <c r="D19" s="593">
        <v>0</v>
      </c>
      <c r="E19" s="593">
        <v>0</v>
      </c>
      <c r="F19" s="593">
        <v>0</v>
      </c>
      <c r="G19" s="1236"/>
      <c r="H19" s="72"/>
    </row>
    <row r="20" spans="1:8" ht="18" customHeight="1">
      <c r="A20" s="1212"/>
      <c r="B20" s="98" t="s">
        <v>64</v>
      </c>
      <c r="C20" s="593">
        <v>0</v>
      </c>
      <c r="D20" s="593">
        <v>0</v>
      </c>
      <c r="E20" s="593">
        <v>0</v>
      </c>
      <c r="F20" s="593">
        <v>0</v>
      </c>
      <c r="G20" s="1236"/>
      <c r="H20" s="72"/>
    </row>
    <row r="21" spans="1:8" ht="18" customHeight="1">
      <c r="A21" s="1212"/>
      <c r="B21" s="98" t="s">
        <v>63</v>
      </c>
      <c r="C21" s="593">
        <v>0</v>
      </c>
      <c r="D21" s="593">
        <v>0</v>
      </c>
      <c r="E21" s="593">
        <v>0</v>
      </c>
      <c r="F21" s="593">
        <v>0</v>
      </c>
      <c r="G21" s="1236"/>
      <c r="H21" s="72"/>
    </row>
    <row r="22" spans="1:8" ht="26.25" customHeight="1">
      <c r="A22" s="1212"/>
      <c r="B22" s="98" t="s">
        <v>66</v>
      </c>
      <c r="C22" s="593">
        <v>0</v>
      </c>
      <c r="D22" s="593">
        <v>0</v>
      </c>
      <c r="E22" s="593">
        <v>0</v>
      </c>
      <c r="F22" s="593">
        <v>0</v>
      </c>
      <c r="G22" s="1236"/>
      <c r="H22" s="72"/>
    </row>
    <row r="23" spans="1:8" ht="27.75" customHeight="1">
      <c r="A23" s="1212"/>
      <c r="B23" s="98" t="s">
        <v>65</v>
      </c>
      <c r="C23" s="593">
        <v>0</v>
      </c>
      <c r="D23" s="593">
        <v>0</v>
      </c>
      <c r="E23" s="593">
        <v>0</v>
      </c>
      <c r="F23" s="593">
        <v>0</v>
      </c>
      <c r="G23" s="1236"/>
      <c r="H23" s="72"/>
    </row>
    <row r="24" spans="1:8" ht="16.5" customHeight="1">
      <c r="A24" s="1212"/>
      <c r="B24" s="98" t="s">
        <v>67</v>
      </c>
      <c r="C24" s="593">
        <v>0</v>
      </c>
      <c r="D24" s="593">
        <v>0</v>
      </c>
      <c r="E24" s="593">
        <v>0</v>
      </c>
      <c r="F24" s="593">
        <v>0</v>
      </c>
      <c r="G24" s="1236"/>
      <c r="H24" s="72"/>
    </row>
    <row r="25" spans="1:8" ht="16.5" customHeight="1" thickBot="1">
      <c r="A25" s="1485"/>
      <c r="B25" s="99" t="s">
        <v>68</v>
      </c>
      <c r="C25" s="594">
        <v>0</v>
      </c>
      <c r="D25" s="594">
        <v>0</v>
      </c>
      <c r="E25" s="594">
        <v>0</v>
      </c>
      <c r="F25" s="594">
        <v>0</v>
      </c>
      <c r="G25" s="1236"/>
      <c r="H25" s="72"/>
    </row>
    <row r="26" spans="1:8" ht="16.5" customHeight="1">
      <c r="A26" s="1210" t="s">
        <v>205</v>
      </c>
      <c r="B26" s="97" t="s">
        <v>206</v>
      </c>
      <c r="C26" s="595">
        <v>240972.18966579999</v>
      </c>
      <c r="D26" s="595">
        <v>226271.97057879996</v>
      </c>
      <c r="E26" s="595">
        <v>209485.69317679992</v>
      </c>
      <c r="F26" s="595">
        <v>155737.72338800001</v>
      </c>
      <c r="G26" s="1235" t="s">
        <v>1268</v>
      </c>
      <c r="H26" s="72"/>
    </row>
    <row r="27" spans="1:8" ht="39.6">
      <c r="A27" s="1212"/>
      <c r="B27" s="98" t="s">
        <v>43</v>
      </c>
      <c r="C27" s="593">
        <v>0</v>
      </c>
      <c r="D27" s="593">
        <v>0</v>
      </c>
      <c r="E27" s="593">
        <v>0</v>
      </c>
      <c r="F27" s="593">
        <v>0</v>
      </c>
      <c r="G27" s="1236"/>
      <c r="H27" s="72"/>
    </row>
    <row r="28" spans="1:8">
      <c r="A28" s="1212"/>
      <c r="B28" s="98" t="s">
        <v>207</v>
      </c>
      <c r="C28" s="593">
        <v>34.512329999999999</v>
      </c>
      <c r="D28" s="593">
        <v>81188.893110000005</v>
      </c>
      <c r="E28" s="593">
        <v>4117.2559900000006</v>
      </c>
      <c r="F28" s="593">
        <v>302.76764000000003</v>
      </c>
      <c r="G28" s="1236"/>
      <c r="H28" s="72"/>
    </row>
    <row r="29" spans="1:8">
      <c r="A29" s="1212"/>
      <c r="B29" s="98" t="s">
        <v>41</v>
      </c>
      <c r="C29" s="593">
        <v>0</v>
      </c>
      <c r="D29" s="593">
        <v>0</v>
      </c>
      <c r="E29" s="593">
        <v>0</v>
      </c>
      <c r="F29" s="593">
        <v>0</v>
      </c>
      <c r="G29" s="1236"/>
      <c r="H29" s="72"/>
    </row>
    <row r="30" spans="1:8" ht="15" thickBot="1">
      <c r="A30" s="1485"/>
      <c r="B30" s="99" t="s">
        <v>40</v>
      </c>
      <c r="C30" s="594">
        <v>0</v>
      </c>
      <c r="D30" s="594">
        <v>0</v>
      </c>
      <c r="E30" s="594">
        <v>0</v>
      </c>
      <c r="F30" s="594">
        <v>0</v>
      </c>
      <c r="G30" s="1236"/>
      <c r="H30" s="72"/>
    </row>
    <row r="31" spans="1:8" ht="26.4">
      <c r="A31" s="1210" t="s">
        <v>1375</v>
      </c>
      <c r="B31" s="511" t="s">
        <v>931</v>
      </c>
      <c r="C31" s="595">
        <v>0</v>
      </c>
      <c r="D31" s="595">
        <v>0</v>
      </c>
      <c r="E31" s="595">
        <v>0</v>
      </c>
      <c r="F31" s="595">
        <v>0</v>
      </c>
      <c r="G31" s="1168" t="s">
        <v>1269</v>
      </c>
      <c r="H31" s="72"/>
    </row>
    <row r="32" spans="1:8" ht="26.4">
      <c r="A32" s="1212"/>
      <c r="B32" s="512" t="s">
        <v>932</v>
      </c>
      <c r="C32" s="593">
        <v>1268461.8388909844</v>
      </c>
      <c r="D32" s="593">
        <v>1268461.8388909844</v>
      </c>
      <c r="E32" s="593">
        <v>1268461.8388909844</v>
      </c>
      <c r="F32" s="593">
        <v>1268461.8388909844</v>
      </c>
      <c r="G32" s="1170"/>
      <c r="H32" s="72"/>
    </row>
    <row r="33" spans="1:8" ht="27" thickBot="1">
      <c r="A33" s="1224"/>
      <c r="B33" s="513" t="s">
        <v>933</v>
      </c>
      <c r="C33" s="596">
        <v>0</v>
      </c>
      <c r="D33" s="596">
        <v>0</v>
      </c>
      <c r="E33" s="596">
        <v>0</v>
      </c>
      <c r="F33" s="596">
        <v>0</v>
      </c>
      <c r="G33" s="1169"/>
      <c r="H33" s="72"/>
    </row>
    <row r="34" spans="1:8" ht="26.25" customHeight="1">
      <c r="A34" s="1458" t="s">
        <v>1285</v>
      </c>
      <c r="B34" s="103" t="s">
        <v>52</v>
      </c>
      <c r="C34" s="595">
        <v>1480.0211775999999</v>
      </c>
      <c r="D34" s="595">
        <v>2739.727836</v>
      </c>
      <c r="E34" s="595">
        <v>2904.6376248000001</v>
      </c>
      <c r="F34" s="595">
        <v>3512.8446752</v>
      </c>
      <c r="G34" s="1235" t="s">
        <v>1270</v>
      </c>
      <c r="H34" s="72"/>
    </row>
    <row r="35" spans="1:8">
      <c r="A35" s="1480"/>
      <c r="B35" s="101" t="s">
        <v>57</v>
      </c>
      <c r="C35" s="593">
        <v>170632.48168560001</v>
      </c>
      <c r="D35" s="593">
        <v>242271.91353279998</v>
      </c>
      <c r="E35" s="593">
        <v>202813.55477439999</v>
      </c>
      <c r="F35" s="593">
        <v>284569.80424720002</v>
      </c>
      <c r="G35" s="1236"/>
      <c r="H35" s="72"/>
    </row>
    <row r="36" spans="1:8">
      <c r="A36" s="1480"/>
      <c r="B36" s="101" t="s">
        <v>58</v>
      </c>
      <c r="C36" s="593">
        <v>5380196.6177128004</v>
      </c>
      <c r="D36" s="593">
        <v>5593329.5286904005</v>
      </c>
      <c r="E36" s="593">
        <v>5546905.8343847999</v>
      </c>
      <c r="F36" s="593">
        <v>5345205.9678840004</v>
      </c>
      <c r="G36" s="1236"/>
      <c r="H36" s="72"/>
    </row>
    <row r="37" spans="1:8">
      <c r="A37" s="1480"/>
      <c r="B37" s="101" t="s">
        <v>59</v>
      </c>
      <c r="C37" s="593">
        <v>2829765.3496264</v>
      </c>
      <c r="D37" s="593">
        <v>2820221.7164471997</v>
      </c>
      <c r="E37" s="593">
        <v>2726995.8989648004</v>
      </c>
      <c r="F37" s="593">
        <v>2707045.2349344008</v>
      </c>
      <c r="G37" s="1236"/>
      <c r="H37" s="72"/>
    </row>
    <row r="38" spans="1:8">
      <c r="A38" s="1480"/>
      <c r="B38" s="101" t="s">
        <v>67</v>
      </c>
      <c r="C38" s="593">
        <v>258790.29176320002</v>
      </c>
      <c r="D38" s="593">
        <v>189668.9773728</v>
      </c>
      <c r="E38" s="593">
        <v>189081.89163599999</v>
      </c>
      <c r="F38" s="593">
        <v>196718.66502560003</v>
      </c>
      <c r="G38" s="1236"/>
      <c r="H38" s="72"/>
    </row>
    <row r="39" spans="1:8">
      <c r="A39" s="1480"/>
      <c r="B39" s="101" t="s">
        <v>63</v>
      </c>
      <c r="C39" s="593">
        <v>131255.90358400001</v>
      </c>
      <c r="D39" s="593">
        <v>133491.4627456</v>
      </c>
      <c r="E39" s="593">
        <v>134622.1210512</v>
      </c>
      <c r="F39" s="593">
        <v>138913.36392959999</v>
      </c>
      <c r="G39" s="1236"/>
      <c r="H39" s="72"/>
    </row>
    <row r="40" spans="1:8" ht="97.5" customHeight="1" thickBot="1">
      <c r="A40" s="1481"/>
      <c r="B40" s="106" t="s">
        <v>758</v>
      </c>
      <c r="C40" s="596">
        <v>148586.12868160001</v>
      </c>
      <c r="D40" s="596">
        <v>169116.32963239998</v>
      </c>
      <c r="E40" s="596">
        <v>198015.2508224</v>
      </c>
      <c r="F40" s="596">
        <v>189333.89626480002</v>
      </c>
      <c r="G40" s="1236"/>
      <c r="H40" s="72"/>
    </row>
    <row r="41" spans="1:8" ht="26.4">
      <c r="A41" s="1482" t="s">
        <v>1284</v>
      </c>
      <c r="B41" s="142" t="s">
        <v>1377</v>
      </c>
      <c r="C41" s="597">
        <v>0</v>
      </c>
      <c r="D41" s="597">
        <v>0</v>
      </c>
      <c r="E41" s="597">
        <v>0</v>
      </c>
      <c r="F41" s="597">
        <v>0</v>
      </c>
      <c r="G41" s="1236"/>
      <c r="H41" s="72"/>
    </row>
    <row r="42" spans="1:8" ht="39.6">
      <c r="A42" s="1482"/>
      <c r="B42" s="142" t="s">
        <v>1378</v>
      </c>
      <c r="C42" s="597">
        <v>0</v>
      </c>
      <c r="D42" s="597">
        <v>0</v>
      </c>
      <c r="E42" s="597">
        <v>0</v>
      </c>
      <c r="F42" s="597">
        <v>0</v>
      </c>
      <c r="G42" s="1236"/>
      <c r="H42" s="72"/>
    </row>
    <row r="43" spans="1:8" ht="26.4">
      <c r="A43" s="1482"/>
      <c r="B43" s="142" t="s">
        <v>1379</v>
      </c>
      <c r="C43" s="597">
        <v>0</v>
      </c>
      <c r="D43" s="597">
        <v>0</v>
      </c>
      <c r="E43" s="597">
        <v>0</v>
      </c>
      <c r="F43" s="597">
        <v>0</v>
      </c>
      <c r="G43" s="1236"/>
      <c r="H43" s="72"/>
    </row>
    <row r="44" spans="1:8" ht="39.6">
      <c r="A44" s="1482"/>
      <c r="B44" s="142" t="s">
        <v>1380</v>
      </c>
      <c r="C44" s="597">
        <v>0</v>
      </c>
      <c r="D44" s="597">
        <v>0</v>
      </c>
      <c r="E44" s="597">
        <v>0</v>
      </c>
      <c r="F44" s="597">
        <v>0</v>
      </c>
      <c r="G44" s="1236"/>
      <c r="H44" s="72"/>
    </row>
    <row r="45" spans="1:8" ht="27" thickBot="1">
      <c r="A45" s="1483"/>
      <c r="B45" s="144" t="s">
        <v>1381</v>
      </c>
      <c r="C45" s="598">
        <v>258790.29176320002</v>
      </c>
      <c r="D45" s="598">
        <v>189668.9773728</v>
      </c>
      <c r="E45" s="598">
        <v>189081.89163599999</v>
      </c>
      <c r="F45" s="598">
        <v>196718.66502560003</v>
      </c>
      <c r="G45" s="1237"/>
      <c r="H45" s="72"/>
    </row>
    <row r="46" spans="1:8">
      <c r="H46" s="72"/>
    </row>
    <row r="47" spans="1:8">
      <c r="H47" s="72"/>
    </row>
    <row r="48" spans="1:8">
      <c r="H48" s="72"/>
    </row>
    <row r="49" spans="8:8">
      <c r="H49" s="72"/>
    </row>
    <row r="50" spans="8:8">
      <c r="H50" s="72"/>
    </row>
    <row r="51" spans="8:8">
      <c r="H51" s="72"/>
    </row>
    <row r="52" spans="8:8">
      <c r="H52" s="72"/>
    </row>
    <row r="53" spans="8:8">
      <c r="H53" s="72"/>
    </row>
    <row r="54" spans="8:8">
      <c r="H54" s="72"/>
    </row>
    <row r="55" spans="8:8">
      <c r="H55" s="72"/>
    </row>
    <row r="56" spans="8:8" ht="15" customHeight="1">
      <c r="H56" s="72"/>
    </row>
    <row r="57" spans="8:8">
      <c r="H57" s="72"/>
    </row>
    <row r="58" spans="8:8">
      <c r="H58" s="72"/>
    </row>
    <row r="59" spans="8:8">
      <c r="H59" s="72"/>
    </row>
    <row r="60" spans="8:8">
      <c r="H60" s="72"/>
    </row>
    <row r="61" spans="8:8">
      <c r="H61" s="72"/>
    </row>
    <row r="62" spans="8:8">
      <c r="H62" s="72"/>
    </row>
    <row r="63" spans="8:8">
      <c r="H63" s="72"/>
    </row>
    <row r="64" spans="8:8" ht="30" customHeight="1">
      <c r="H64" s="72"/>
    </row>
    <row r="65" spans="8:8" ht="15" customHeight="1">
      <c r="H65" s="72"/>
    </row>
    <row r="66" spans="8:8" ht="15" customHeight="1">
      <c r="H66" s="72"/>
    </row>
    <row r="67" spans="8:8" ht="15" customHeight="1">
      <c r="H67" s="72"/>
    </row>
    <row r="68" spans="8:8" ht="15" customHeight="1">
      <c r="H68" s="72"/>
    </row>
    <row r="69" spans="8:8" ht="15" customHeight="1">
      <c r="H69" s="72"/>
    </row>
    <row r="70" spans="8:8" ht="15" customHeight="1">
      <c r="H70" s="72"/>
    </row>
    <row r="71" spans="8:8" ht="15" customHeight="1">
      <c r="H71" s="72"/>
    </row>
    <row r="72" spans="8:8" ht="15" customHeight="1">
      <c r="H72" s="72"/>
    </row>
    <row r="73" spans="8:8" ht="15" customHeight="1">
      <c r="H73" s="72"/>
    </row>
    <row r="74" spans="8:8" ht="15" customHeight="1">
      <c r="H74" s="72"/>
    </row>
    <row r="75" spans="8:8" ht="15" customHeight="1">
      <c r="H75" s="72"/>
    </row>
    <row r="76" spans="8:8" ht="15" customHeight="1">
      <c r="H76" s="72"/>
    </row>
    <row r="77" spans="8:8">
      <c r="H77" s="72"/>
    </row>
    <row r="78" spans="8:8">
      <c r="H78" s="72"/>
    </row>
    <row r="79" spans="8:8">
      <c r="H79" s="72"/>
    </row>
    <row r="80" spans="8:8">
      <c r="H80" s="72"/>
    </row>
    <row r="81" spans="1:8">
      <c r="H81" s="72"/>
    </row>
    <row r="82" spans="1:8">
      <c r="H82" s="72"/>
    </row>
    <row r="83" spans="1:8">
      <c r="H83" s="72"/>
    </row>
    <row r="84" spans="1:8">
      <c r="H84" s="72"/>
    </row>
    <row r="85" spans="1:8">
      <c r="H85" s="72"/>
    </row>
    <row r="86" spans="1:8">
      <c r="H86" s="72"/>
    </row>
    <row r="87" spans="1:8">
      <c r="H87" s="72"/>
    </row>
    <row r="88" spans="1:8">
      <c r="H88" s="72"/>
    </row>
    <row r="89" spans="1:8">
      <c r="H89" s="72"/>
    </row>
    <row r="90" spans="1:8">
      <c r="H90" s="72"/>
    </row>
    <row r="91" spans="1:8">
      <c r="H91" s="72"/>
    </row>
    <row r="92" spans="1:8">
      <c r="H92" s="72"/>
    </row>
    <row r="93" spans="1:8">
      <c r="H93" s="72"/>
    </row>
    <row r="94" spans="1:8">
      <c r="H94" s="72"/>
    </row>
    <row r="95" spans="1:8">
      <c r="A95" s="72"/>
      <c r="B95" s="72"/>
      <c r="C95" s="72"/>
      <c r="D95" s="72"/>
      <c r="E95" s="72"/>
      <c r="F95" s="72"/>
      <c r="G95" s="72"/>
      <c r="H95" s="72"/>
    </row>
    <row r="96" spans="1:8">
      <c r="A96" s="72"/>
      <c r="B96" s="72"/>
      <c r="C96" s="72"/>
      <c r="D96" s="72"/>
      <c r="E96" s="72"/>
      <c r="F96" s="72"/>
      <c r="G96" s="72"/>
      <c r="H96" s="72"/>
    </row>
    <row r="97" spans="1:8">
      <c r="A97" s="72"/>
      <c r="B97" s="72"/>
      <c r="C97" s="72"/>
      <c r="D97" s="72"/>
      <c r="E97" s="72"/>
      <c r="F97" s="72"/>
      <c r="G97" s="72"/>
      <c r="H97" s="72"/>
    </row>
    <row r="98" spans="1:8">
      <c r="A98" s="72"/>
      <c r="B98" s="72"/>
      <c r="C98" s="72"/>
      <c r="D98" s="72"/>
      <c r="E98" s="72"/>
      <c r="F98" s="72"/>
      <c r="G98" s="72"/>
      <c r="H98" s="72"/>
    </row>
    <row r="99" spans="1:8">
      <c r="A99" s="72"/>
      <c r="B99" s="72"/>
      <c r="C99" s="72"/>
      <c r="D99" s="72"/>
      <c r="E99" s="72"/>
      <c r="F99" s="72"/>
      <c r="G99" s="72"/>
      <c r="H99" s="72"/>
    </row>
    <row r="100" spans="1:8">
      <c r="A100" s="72"/>
      <c r="B100" s="72"/>
      <c r="C100" s="72"/>
      <c r="D100" s="72"/>
      <c r="E100" s="72"/>
      <c r="F100" s="72"/>
      <c r="G100" s="72"/>
      <c r="H100" s="72"/>
    </row>
    <row r="101" spans="1:8">
      <c r="A101" s="72"/>
      <c r="B101" s="72"/>
      <c r="C101" s="72"/>
      <c r="D101" s="72"/>
      <c r="E101" s="72"/>
      <c r="F101" s="72"/>
      <c r="G101" s="72"/>
      <c r="H101" s="72"/>
    </row>
    <row r="102" spans="1:8">
      <c r="A102" s="72"/>
      <c r="B102" s="72"/>
      <c r="C102" s="72"/>
      <c r="D102" s="72"/>
      <c r="E102" s="72"/>
      <c r="F102" s="72"/>
      <c r="G102" s="72"/>
      <c r="H102" s="72"/>
    </row>
    <row r="103" spans="1:8">
      <c r="A103" s="72"/>
      <c r="B103" s="72"/>
      <c r="C103" s="72"/>
      <c r="D103" s="72"/>
      <c r="E103" s="72"/>
      <c r="F103" s="72"/>
      <c r="G103" s="72"/>
      <c r="H103" s="72"/>
    </row>
    <row r="104" spans="1:8">
      <c r="A104" s="72"/>
      <c r="B104" s="72"/>
      <c r="C104" s="72"/>
      <c r="D104" s="72"/>
      <c r="E104" s="72"/>
      <c r="F104" s="72"/>
      <c r="G104" s="72"/>
      <c r="H104" s="72"/>
    </row>
    <row r="105" spans="1:8">
      <c r="A105" s="72"/>
      <c r="B105" s="72"/>
      <c r="C105" s="72"/>
      <c r="D105" s="72"/>
      <c r="E105" s="72"/>
      <c r="F105" s="72"/>
      <c r="G105" s="72"/>
      <c r="H105" s="72"/>
    </row>
    <row r="106" spans="1:8">
      <c r="A106" s="72"/>
      <c r="B106" s="72"/>
      <c r="C106" s="72"/>
      <c r="D106" s="72"/>
      <c r="E106" s="72"/>
      <c r="F106" s="72"/>
      <c r="G106" s="72"/>
      <c r="H106" s="72"/>
    </row>
    <row r="107" spans="1:8">
      <c r="A107" s="72"/>
      <c r="B107" s="72"/>
      <c r="C107" s="72"/>
      <c r="D107" s="72"/>
      <c r="E107" s="72"/>
      <c r="F107" s="72"/>
      <c r="G107" s="72"/>
      <c r="H107" s="72"/>
    </row>
    <row r="108" spans="1:8">
      <c r="A108" s="72"/>
      <c r="B108" s="72"/>
      <c r="C108" s="72"/>
      <c r="D108" s="72"/>
      <c r="E108" s="72"/>
      <c r="F108" s="72"/>
      <c r="G108" s="72"/>
      <c r="H108" s="72"/>
    </row>
    <row r="109" spans="1:8">
      <c r="A109" s="72"/>
      <c r="B109" s="72"/>
      <c r="C109" s="72"/>
      <c r="D109" s="72"/>
      <c r="E109" s="72"/>
      <c r="F109" s="72"/>
      <c r="G109" s="72"/>
      <c r="H109" s="72"/>
    </row>
    <row r="110" spans="1:8">
      <c r="A110" s="72"/>
      <c r="B110" s="72"/>
      <c r="C110" s="72"/>
      <c r="D110" s="72"/>
      <c r="E110" s="72"/>
      <c r="F110" s="72"/>
      <c r="G110" s="72"/>
      <c r="H110" s="72"/>
    </row>
    <row r="111" spans="1:8">
      <c r="A111" s="72"/>
      <c r="B111" s="72"/>
      <c r="C111" s="72"/>
      <c r="D111" s="72"/>
      <c r="E111" s="72"/>
      <c r="F111" s="72"/>
      <c r="G111" s="72"/>
      <c r="H111" s="72"/>
    </row>
    <row r="112" spans="1:8">
      <c r="A112" s="72"/>
      <c r="B112" s="72"/>
      <c r="C112" s="72"/>
      <c r="D112" s="72"/>
      <c r="E112" s="72"/>
      <c r="F112" s="72"/>
      <c r="G112" s="72"/>
      <c r="H112" s="72"/>
    </row>
    <row r="113" spans="1:8">
      <c r="A113" s="72"/>
      <c r="B113" s="72"/>
      <c r="C113" s="72"/>
      <c r="D113" s="72"/>
      <c r="E113" s="72"/>
      <c r="F113" s="72"/>
      <c r="G113" s="72"/>
      <c r="H113" s="72"/>
    </row>
    <row r="114" spans="1:8">
      <c r="A114" s="72"/>
      <c r="B114" s="72"/>
      <c r="C114" s="72"/>
      <c r="D114" s="72"/>
      <c r="E114" s="72"/>
      <c r="F114" s="72"/>
      <c r="G114" s="72"/>
      <c r="H114" s="72"/>
    </row>
    <row r="115" spans="1:8">
      <c r="A115" s="72"/>
      <c r="B115" s="72"/>
      <c r="C115" s="72"/>
      <c r="D115" s="72"/>
      <c r="E115" s="72"/>
      <c r="F115" s="72"/>
      <c r="G115" s="72"/>
      <c r="H115" s="72"/>
    </row>
    <row r="116" spans="1:8">
      <c r="A116" s="72"/>
      <c r="B116" s="72"/>
      <c r="C116" s="72"/>
      <c r="D116" s="72"/>
      <c r="E116" s="72"/>
      <c r="F116" s="72"/>
      <c r="G116" s="72"/>
      <c r="H116" s="72"/>
    </row>
    <row r="117" spans="1:8">
      <c r="A117" s="72"/>
      <c r="B117" s="72"/>
      <c r="C117" s="72"/>
      <c r="D117" s="72"/>
      <c r="E117" s="72"/>
      <c r="F117" s="72"/>
      <c r="G117" s="72"/>
      <c r="H117" s="72"/>
    </row>
    <row r="118" spans="1:8">
      <c r="A118" s="72"/>
      <c r="B118" s="72"/>
      <c r="C118" s="72"/>
      <c r="D118" s="72"/>
      <c r="E118" s="72"/>
      <c r="F118" s="72"/>
      <c r="G118" s="72"/>
      <c r="H118" s="72"/>
    </row>
    <row r="119" spans="1:8">
      <c r="A119" s="72"/>
      <c r="B119" s="72"/>
      <c r="C119" s="72"/>
      <c r="D119" s="72"/>
      <c r="E119" s="72"/>
      <c r="F119" s="72"/>
      <c r="G119" s="72"/>
      <c r="H119" s="72"/>
    </row>
    <row r="120" spans="1:8">
      <c r="A120" s="72"/>
      <c r="B120" s="72"/>
      <c r="C120" s="72"/>
      <c r="D120" s="72"/>
      <c r="E120" s="72"/>
      <c r="F120" s="72"/>
      <c r="G120" s="72"/>
      <c r="H120" s="72"/>
    </row>
    <row r="121" spans="1:8">
      <c r="A121" s="72"/>
      <c r="B121" s="72"/>
      <c r="C121" s="72"/>
      <c r="D121" s="72"/>
      <c r="E121" s="72"/>
      <c r="F121" s="72"/>
      <c r="G121" s="72"/>
      <c r="H121" s="72"/>
    </row>
    <row r="122" spans="1:8">
      <c r="A122" s="72"/>
      <c r="B122" s="72"/>
      <c r="C122" s="72"/>
      <c r="D122" s="72"/>
      <c r="E122" s="72"/>
      <c r="F122" s="72"/>
      <c r="G122" s="72"/>
      <c r="H122" s="72"/>
    </row>
    <row r="123" spans="1:8">
      <c r="A123" s="72"/>
      <c r="B123" s="72"/>
      <c r="C123" s="72"/>
      <c r="D123" s="72"/>
      <c r="E123" s="72"/>
      <c r="F123" s="72"/>
      <c r="G123" s="72"/>
      <c r="H123" s="72"/>
    </row>
    <row r="124" spans="1:8">
      <c r="A124" s="72"/>
      <c r="B124" s="72"/>
      <c r="C124" s="72"/>
      <c r="D124" s="72"/>
      <c r="E124" s="72"/>
      <c r="F124" s="72"/>
      <c r="G124" s="72"/>
      <c r="H124" s="72"/>
    </row>
    <row r="125" spans="1:8">
      <c r="A125" s="72"/>
      <c r="B125" s="72"/>
      <c r="C125" s="72"/>
      <c r="D125" s="72"/>
      <c r="E125" s="72"/>
      <c r="F125" s="72"/>
      <c r="G125" s="72"/>
      <c r="H125" s="72"/>
    </row>
    <row r="126" spans="1:8">
      <c r="A126" s="72"/>
      <c r="B126" s="72"/>
      <c r="C126" s="72"/>
      <c r="D126" s="72"/>
      <c r="E126" s="72"/>
      <c r="F126" s="72"/>
      <c r="G126" s="72"/>
      <c r="H126" s="72"/>
    </row>
  </sheetData>
  <mergeCells count="16">
    <mergeCell ref="A34:A40"/>
    <mergeCell ref="G34:G45"/>
    <mergeCell ref="A41:A45"/>
    <mergeCell ref="A9:A25"/>
    <mergeCell ref="G9:G25"/>
    <mergeCell ref="A26:A30"/>
    <mergeCell ref="G26:G30"/>
    <mergeCell ref="A31:A33"/>
    <mergeCell ref="G31:G33"/>
    <mergeCell ref="A7:B8"/>
    <mergeCell ref="G7:G8"/>
    <mergeCell ref="A1:F1"/>
    <mergeCell ref="A2:F2"/>
    <mergeCell ref="A3:G3"/>
    <mergeCell ref="A4:F5"/>
    <mergeCell ref="G4:G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2"/>
  <sheetViews>
    <sheetView topLeftCell="A10" zoomScale="90" zoomScaleNormal="90" zoomScaleSheetLayoutView="100" workbookViewId="0">
      <selection activeCell="A9" sqref="A9:C23"/>
    </sheetView>
  </sheetViews>
  <sheetFormatPr defaultRowHeight="14.4" outlineLevelRow="1"/>
  <cols>
    <col min="1" max="1" width="36.5546875" customWidth="1"/>
    <col min="2" max="2" width="43.33203125" customWidth="1"/>
    <col min="3" max="3" width="36.5546875" customWidth="1"/>
    <col min="4" max="4" width="13.44140625" customWidth="1"/>
  </cols>
  <sheetData>
    <row r="1" spans="1:44">
      <c r="A1" s="1179" t="s">
        <v>682</v>
      </c>
      <c r="B1" s="1180"/>
      <c r="C1" s="1180"/>
      <c r="D1" s="504"/>
      <c r="E1" s="119"/>
    </row>
    <row r="2" spans="1:44">
      <c r="A2" s="1181" t="s">
        <v>19</v>
      </c>
      <c r="B2" s="1182"/>
      <c r="C2" s="1182"/>
      <c r="D2" s="505"/>
      <c r="E2" s="119"/>
    </row>
    <row r="3" spans="1:44" ht="15" thickBot="1">
      <c r="A3" s="1532"/>
      <c r="B3" s="1533"/>
      <c r="C3" s="1533"/>
      <c r="D3" s="1534"/>
    </row>
    <row r="4" spans="1:44">
      <c r="A4" s="1186" t="s">
        <v>1</v>
      </c>
      <c r="B4" s="1187"/>
      <c r="C4" s="1187"/>
      <c r="D4" s="1192" t="s">
        <v>1383</v>
      </c>
    </row>
    <row r="5" spans="1:44" ht="15" thickBot="1">
      <c r="A5" s="1189"/>
      <c r="B5" s="1190"/>
      <c r="C5" s="1190"/>
      <c r="D5" s="1243"/>
    </row>
    <row r="6" spans="1:44" ht="15" thickBot="1">
      <c r="A6" s="400" t="s">
        <v>1175</v>
      </c>
      <c r="B6" s="398" t="str">
        <f>[4]Obsah!C4</f>
        <v>(31/12/2017)</v>
      </c>
      <c r="C6" s="393"/>
      <c r="D6" s="158"/>
      <c r="E6" s="5"/>
    </row>
    <row r="7" spans="1:44">
      <c r="A7" s="1498" t="s">
        <v>2</v>
      </c>
      <c r="B7" s="1499"/>
      <c r="C7" s="1500"/>
      <c r="D7" s="1168" t="s">
        <v>1258</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210"/>
      <c r="B8" s="211"/>
      <c r="C8" s="212"/>
      <c r="D8" s="116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outlineLevel="1">
      <c r="A9" s="1489" t="s">
        <v>1555</v>
      </c>
      <c r="B9" s="1490"/>
      <c r="C9" s="1491"/>
      <c r="D9" s="1486" t="s">
        <v>703</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outlineLevel="1">
      <c r="A10" s="1492"/>
      <c r="B10" s="1493"/>
      <c r="C10" s="1494"/>
      <c r="D10" s="148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outlineLevel="1">
      <c r="A11" s="1492"/>
      <c r="B11" s="1493"/>
      <c r="C11" s="1494"/>
      <c r="D11" s="148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outlineLevel="1">
      <c r="A12" s="1492"/>
      <c r="B12" s="1493"/>
      <c r="C12" s="1494"/>
      <c r="D12" s="148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outlineLevel="1">
      <c r="A13" s="1492"/>
      <c r="B13" s="1493"/>
      <c r="C13" s="1494"/>
      <c r="D13" s="148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outlineLevel="1">
      <c r="A14" s="1492"/>
      <c r="B14" s="1493"/>
      <c r="C14" s="1494"/>
      <c r="D14" s="148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outlineLevel="1">
      <c r="A15" s="1492"/>
      <c r="B15" s="1493"/>
      <c r="C15" s="1494"/>
      <c r="D15" s="148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outlineLevel="1">
      <c r="A16" s="1492"/>
      <c r="B16" s="1493"/>
      <c r="C16" s="1494"/>
      <c r="D16" s="148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outlineLevel="1">
      <c r="A17" s="1492"/>
      <c r="B17" s="1493"/>
      <c r="C17" s="1494"/>
      <c r="D17" s="148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outlineLevel="1">
      <c r="A18" s="1492"/>
      <c r="B18" s="1493"/>
      <c r="C18" s="1494"/>
      <c r="D18" s="148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outlineLevel="1">
      <c r="A19" s="1492"/>
      <c r="B19" s="1493"/>
      <c r="C19" s="1494"/>
      <c r="D19" s="148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outlineLevel="1">
      <c r="A20" s="1492"/>
      <c r="B20" s="1493"/>
      <c r="C20" s="1494"/>
      <c r="D20" s="148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outlineLevel="1">
      <c r="A21" s="1492"/>
      <c r="B21" s="1493"/>
      <c r="C21" s="1494"/>
      <c r="D21" s="148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outlineLevel="1">
      <c r="A22" s="1492"/>
      <c r="B22" s="1493"/>
      <c r="C22" s="1494"/>
      <c r="D22" s="148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outlineLevel="1" thickBot="1">
      <c r="A23" s="1495"/>
      <c r="B23" s="1496"/>
      <c r="C23" s="1497"/>
      <c r="D23" s="148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 r="A24" s="1498" t="s">
        <v>3</v>
      </c>
      <c r="B24" s="1499"/>
      <c r="C24" s="1500"/>
      <c r="D24" s="1168" t="s">
        <v>1259</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210"/>
      <c r="B25" s="211"/>
      <c r="C25" s="212"/>
      <c r="D25" s="1169"/>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outlineLevel="1">
      <c r="A26" s="1489" t="s">
        <v>1554</v>
      </c>
      <c r="B26" s="1490"/>
      <c r="C26" s="1491"/>
      <c r="D26" s="1486" t="s">
        <v>704</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outlineLevel="1">
      <c r="A27" s="1492"/>
      <c r="B27" s="1493"/>
      <c r="C27" s="1494"/>
      <c r="D27" s="148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outlineLevel="1">
      <c r="A28" s="1492"/>
      <c r="B28" s="1493"/>
      <c r="C28" s="1494"/>
      <c r="D28" s="148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outlineLevel="1">
      <c r="A29" s="1492"/>
      <c r="B29" s="1493"/>
      <c r="C29" s="1494"/>
      <c r="D29" s="148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outlineLevel="1">
      <c r="A30" s="1492"/>
      <c r="B30" s="1493"/>
      <c r="C30" s="1494"/>
      <c r="D30" s="148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outlineLevel="1">
      <c r="A31" s="1492"/>
      <c r="B31" s="1493"/>
      <c r="C31" s="1494"/>
      <c r="D31" s="148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outlineLevel="1">
      <c r="A32" s="1492"/>
      <c r="B32" s="1493"/>
      <c r="C32" s="1494"/>
      <c r="D32" s="148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outlineLevel="1">
      <c r="A33" s="1492"/>
      <c r="B33" s="1493"/>
      <c r="C33" s="1494"/>
      <c r="D33" s="148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outlineLevel="1">
      <c r="A34" s="1492"/>
      <c r="B34" s="1493"/>
      <c r="C34" s="1494"/>
      <c r="D34" s="148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outlineLevel="1">
      <c r="A35" s="1492"/>
      <c r="B35" s="1493"/>
      <c r="C35" s="1494"/>
      <c r="D35" s="148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outlineLevel="1">
      <c r="A36" s="1492"/>
      <c r="B36" s="1493"/>
      <c r="C36" s="1494"/>
      <c r="D36" s="148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outlineLevel="1">
      <c r="A37" s="1492"/>
      <c r="B37" s="1493"/>
      <c r="C37" s="1494"/>
      <c r="D37" s="148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outlineLevel="1">
      <c r="A38" s="1492"/>
      <c r="B38" s="1493"/>
      <c r="C38" s="1494"/>
      <c r="D38" s="148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outlineLevel="1" thickBot="1">
      <c r="A39" s="1495"/>
      <c r="B39" s="1496"/>
      <c r="C39" s="1497"/>
      <c r="D39" s="148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outlineLevel="1" thickBot="1">
      <c r="A40" s="207"/>
      <c r="B40" s="208"/>
      <c r="C40" s="209"/>
      <c r="D40" s="148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 r="A41" s="1498" t="s">
        <v>4</v>
      </c>
      <c r="B41" s="1499"/>
      <c r="C41" s="1500"/>
      <c r="D41" s="1168" t="s">
        <v>1260</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210"/>
      <c r="B42" s="211"/>
      <c r="C42" s="212"/>
      <c r="D42" s="116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thickBot="1">
      <c r="A43" s="1505" t="s">
        <v>1553</v>
      </c>
      <c r="B43" s="1506"/>
      <c r="C43" s="1507"/>
      <c r="D43" s="1486" t="s">
        <v>705</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c r="A44" s="204"/>
      <c r="B44" s="205"/>
      <c r="C44" s="206"/>
      <c r="D44" s="148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outlineLevel="1">
      <c r="A45" s="204"/>
      <c r="B45" s="205"/>
      <c r="C45" s="206"/>
      <c r="D45" s="148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outlineLevel="1">
      <c r="A46" s="204"/>
      <c r="B46" s="205"/>
      <c r="C46" s="206"/>
      <c r="D46" s="148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outlineLevel="1">
      <c r="A47" s="204"/>
      <c r="B47" s="205"/>
      <c r="C47" s="206"/>
      <c r="D47" s="148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outlineLevel="1">
      <c r="A48" s="204"/>
      <c r="B48" s="205"/>
      <c r="C48" s="206"/>
      <c r="D48" s="148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outlineLevel="1">
      <c r="A49" s="204"/>
      <c r="B49" s="205"/>
      <c r="C49" s="206"/>
      <c r="D49" s="148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outlineLevel="1">
      <c r="A50" s="204"/>
      <c r="B50" s="205"/>
      <c r="C50" s="206"/>
      <c r="D50" s="148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outlineLevel="1">
      <c r="A51" s="204"/>
      <c r="B51" s="205"/>
      <c r="C51" s="206"/>
      <c r="D51" s="148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outlineLevel="1">
      <c r="A52" s="204"/>
      <c r="B52" s="205"/>
      <c r="C52" s="206"/>
      <c r="D52" s="148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outlineLevel="1">
      <c r="A53" s="204"/>
      <c r="B53" s="205"/>
      <c r="C53" s="206"/>
      <c r="D53" s="148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outlineLevel="1">
      <c r="A54" s="204"/>
      <c r="B54" s="205"/>
      <c r="C54" s="206"/>
      <c r="D54" s="148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outlineLevel="1">
      <c r="A55" s="204"/>
      <c r="B55" s="205"/>
      <c r="C55" s="206"/>
      <c r="D55" s="148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outlineLevel="1">
      <c r="A56" s="204"/>
      <c r="B56" s="205"/>
      <c r="C56" s="206"/>
      <c r="D56" s="148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outlineLevel="1" thickBot="1">
      <c r="A57" s="207"/>
      <c r="B57" s="208"/>
      <c r="C57" s="209"/>
      <c r="D57" s="148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 r="A58" s="1516" t="s">
        <v>5</v>
      </c>
      <c r="B58" s="1517"/>
      <c r="C58" s="1517"/>
      <c r="D58" s="1168" t="s">
        <v>1261</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210"/>
      <c r="B59" s="211"/>
      <c r="C59" s="212"/>
      <c r="D59" s="1169"/>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thickBot="1">
      <c r="A60" s="1508" t="s">
        <v>1552</v>
      </c>
      <c r="B60" s="1509"/>
      <c r="C60" s="1510"/>
      <c r="D60" s="1486" t="s">
        <v>706</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c r="A61" s="204"/>
      <c r="B61" s="205"/>
      <c r="C61" s="206"/>
      <c r="D61" s="148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outlineLevel="1">
      <c r="A62" s="204"/>
      <c r="B62" s="205"/>
      <c r="C62" s="206"/>
      <c r="D62" s="148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outlineLevel="1">
      <c r="A63" s="204"/>
      <c r="B63" s="205"/>
      <c r="C63" s="206"/>
      <c r="D63" s="148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outlineLevel="1">
      <c r="A64" s="204"/>
      <c r="B64" s="205"/>
      <c r="C64" s="206"/>
      <c r="D64" s="148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outlineLevel="1">
      <c r="A65" s="204"/>
      <c r="B65" s="205"/>
      <c r="C65" s="206"/>
      <c r="D65" s="148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outlineLevel="1">
      <c r="A66" s="204"/>
      <c r="B66" s="205"/>
      <c r="C66" s="206"/>
      <c r="D66" s="148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outlineLevel="1">
      <c r="A67" s="204"/>
      <c r="B67" s="205"/>
      <c r="C67" s="206"/>
      <c r="D67" s="148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outlineLevel="1">
      <c r="A68" s="204"/>
      <c r="B68" s="205"/>
      <c r="C68" s="206"/>
      <c r="D68" s="148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outlineLevel="1">
      <c r="A69" s="204"/>
      <c r="B69" s="205"/>
      <c r="C69" s="206"/>
      <c r="D69" s="148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outlineLevel="1">
      <c r="A70" s="204"/>
      <c r="B70" s="205"/>
      <c r="C70" s="206"/>
      <c r="D70" s="148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outlineLevel="1">
      <c r="A71" s="204"/>
      <c r="B71" s="205"/>
      <c r="C71" s="206"/>
      <c r="D71" s="148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outlineLevel="1">
      <c r="A72" s="204"/>
      <c r="B72" s="205"/>
      <c r="C72" s="206"/>
      <c r="D72" s="148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outlineLevel="1">
      <c r="A73" s="204"/>
      <c r="B73" s="205"/>
      <c r="C73" s="206"/>
      <c r="D73" s="148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outlineLevel="1" thickBot="1">
      <c r="A74" s="207"/>
      <c r="B74" s="208"/>
      <c r="C74" s="209"/>
      <c r="D74" s="148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 r="A75" s="1514" t="s">
        <v>1551</v>
      </c>
      <c r="B75" s="1515"/>
      <c r="C75" s="769">
        <v>3818043.9081599899</v>
      </c>
      <c r="D75" s="1511" t="s">
        <v>1262</v>
      </c>
      <c r="E75" s="61"/>
      <c r="F75" s="6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255" t="s">
        <v>1550</v>
      </c>
      <c r="B76" s="1256"/>
      <c r="C76" s="768">
        <v>5004646.9738064231</v>
      </c>
      <c r="D76" s="1512"/>
      <c r="E76" s="61"/>
      <c r="F76" s="61"/>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518" t="s">
        <v>1549</v>
      </c>
      <c r="B77" s="1519"/>
      <c r="C77" s="768">
        <v>2584084.6115093916</v>
      </c>
      <c r="D77" s="1512"/>
      <c r="E77" s="61"/>
      <c r="F77" s="61"/>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6.5" customHeight="1" thickBot="1">
      <c r="A78" s="1524" t="s">
        <v>6</v>
      </c>
      <c r="B78" s="1525"/>
      <c r="C78" s="16"/>
      <c r="D78" s="1513"/>
      <c r="E78" s="61"/>
      <c r="F78" s="61"/>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ht="14.25" customHeight="1">
      <c r="A79" s="1501" t="s">
        <v>1548</v>
      </c>
      <c r="B79" s="1502"/>
      <c r="C79" s="768">
        <v>334276.90122224676</v>
      </c>
      <c r="D79" s="727"/>
      <c r="E79" s="61"/>
      <c r="F79" s="61"/>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ht="15.75" customHeight="1" thickBot="1">
      <c r="A80" s="1503" t="s">
        <v>1547</v>
      </c>
      <c r="B80" s="1504"/>
      <c r="C80" s="768">
        <v>2249807.7102871449</v>
      </c>
      <c r="D80" s="727"/>
      <c r="E80" s="61"/>
      <c r="F80" s="61"/>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61" t="s">
        <v>7</v>
      </c>
      <c r="B81" s="1262"/>
      <c r="C81" s="1263"/>
      <c r="D81" s="1444" t="s">
        <v>1263</v>
      </c>
      <c r="E81" s="61"/>
      <c r="F81" s="61"/>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526" t="s">
        <v>1546</v>
      </c>
      <c r="B82" s="1527"/>
      <c r="C82" s="1527"/>
      <c r="D82" s="1445"/>
      <c r="E82" s="61"/>
      <c r="F82" s="61"/>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526"/>
      <c r="B83" s="1527"/>
      <c r="C83" s="1527"/>
      <c r="D83" s="1445"/>
      <c r="E83" s="61"/>
      <c r="F83" s="61"/>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c r="A84" s="1526"/>
      <c r="B84" s="1527"/>
      <c r="C84" s="1527"/>
      <c r="D84" s="1445"/>
      <c r="E84" s="61"/>
      <c r="F84" s="61"/>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c r="A85" s="1526"/>
      <c r="B85" s="1527"/>
      <c r="C85" s="1527"/>
      <c r="D85" s="1445"/>
      <c r="E85" s="61"/>
      <c r="F85" s="61"/>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thickBot="1">
      <c r="A86" s="1528"/>
      <c r="B86" s="1529"/>
      <c r="C86" s="1529"/>
      <c r="D86" s="1539"/>
      <c r="E86" s="61"/>
      <c r="F86" s="61"/>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outlineLevel="1">
      <c r="A87" s="1530"/>
      <c r="B87" s="1531"/>
      <c r="C87" s="1531"/>
      <c r="D87" s="1445" t="s">
        <v>707</v>
      </c>
      <c r="E87" s="61"/>
      <c r="F87" s="61"/>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outlineLevel="1">
      <c r="A88" s="1526"/>
      <c r="B88" s="1527"/>
      <c r="C88" s="1527"/>
      <c r="D88" s="1445"/>
      <c r="E88" s="61"/>
      <c r="F88" s="61"/>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outlineLevel="1">
      <c r="A89" s="1526"/>
      <c r="B89" s="1527"/>
      <c r="C89" s="1527"/>
      <c r="D89" s="1445"/>
      <c r="E89" s="61"/>
      <c r="F89" s="61"/>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outlineLevel="1">
      <c r="A90" s="1526"/>
      <c r="B90" s="1527"/>
      <c r="C90" s="1527"/>
      <c r="D90" s="1445"/>
      <c r="E90" s="61"/>
      <c r="F90" s="61"/>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outlineLevel="1">
      <c r="A91" s="1526"/>
      <c r="B91" s="1527"/>
      <c r="C91" s="1527"/>
      <c r="D91" s="1445"/>
      <c r="E91" s="61"/>
      <c r="F91" s="61"/>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outlineLevel="1">
      <c r="A92" s="1526"/>
      <c r="B92" s="1527"/>
      <c r="C92" s="1527"/>
      <c r="D92" s="1445"/>
      <c r="E92" s="61"/>
      <c r="F92" s="61"/>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outlineLevel="1">
      <c r="A93" s="1526"/>
      <c r="B93" s="1527"/>
      <c r="C93" s="1527"/>
      <c r="D93" s="1445"/>
      <c r="E93" s="61"/>
      <c r="F93" s="61"/>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outlineLevel="1">
      <c r="A94" s="1526"/>
      <c r="B94" s="1527"/>
      <c r="C94" s="1527"/>
      <c r="D94" s="1445"/>
      <c r="E94" s="61"/>
      <c r="F94" s="61"/>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outlineLevel="1">
      <c r="A95" s="1526"/>
      <c r="B95" s="1527"/>
      <c r="C95" s="1527"/>
      <c r="D95" s="1445"/>
      <c r="E95" s="61"/>
      <c r="F95" s="61"/>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outlineLevel="1">
      <c r="A96" s="1526"/>
      <c r="B96" s="1527"/>
      <c r="C96" s="1527"/>
      <c r="D96" s="1445"/>
      <c r="E96" s="61"/>
      <c r="F96" s="61"/>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ht="15" outlineLevel="1" thickBot="1">
      <c r="A97" s="1522"/>
      <c r="B97" s="1523"/>
      <c r="C97" s="1523"/>
      <c r="D97" s="1445"/>
      <c r="E97" s="61"/>
      <c r="F97" s="61"/>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1" t="s">
        <v>15</v>
      </c>
      <c r="B98" s="1262"/>
      <c r="C98" s="1263"/>
      <c r="D98" s="1511" t="s">
        <v>1264</v>
      </c>
      <c r="E98" s="61"/>
      <c r="F98" s="61"/>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501" t="s">
        <v>167</v>
      </c>
      <c r="B99" s="1502"/>
      <c r="C99" s="722" t="s">
        <v>8</v>
      </c>
      <c r="D99" s="1512"/>
      <c r="E99" s="61"/>
      <c r="F99" s="61"/>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520" t="s">
        <v>1545</v>
      </c>
      <c r="B100" s="1521"/>
      <c r="C100" s="767" t="s">
        <v>1402</v>
      </c>
      <c r="D100" s="1512"/>
      <c r="E100" s="61"/>
      <c r="F100" s="61"/>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520"/>
      <c r="B101" s="1521"/>
      <c r="C101" s="15"/>
      <c r="D101" s="1512"/>
      <c r="E101" s="61"/>
      <c r="F101" s="61"/>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c r="A102" s="1520"/>
      <c r="B102" s="1521"/>
      <c r="C102" s="15"/>
      <c r="D102" s="1512"/>
      <c r="E102" s="61"/>
      <c r="F102" s="61"/>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c r="A103" s="1520"/>
      <c r="B103" s="1521"/>
      <c r="C103" s="15"/>
      <c r="D103" s="1512"/>
      <c r="E103" s="61"/>
      <c r="F103" s="61"/>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thickBot="1">
      <c r="A104" s="1537"/>
      <c r="B104" s="1538"/>
      <c r="C104" s="16"/>
      <c r="D104" s="1513"/>
      <c r="E104" s="61"/>
      <c r="F104" s="61"/>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535"/>
      <c r="B105" s="1536"/>
      <c r="C105" s="76"/>
      <c r="D105" s="1446" t="s">
        <v>708</v>
      </c>
      <c r="E105" s="61"/>
      <c r="F105" s="61"/>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520"/>
      <c r="B106" s="1521"/>
      <c r="C106" s="15"/>
      <c r="D106" s="1512"/>
      <c r="E106" s="61"/>
      <c r="F106" s="61"/>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520"/>
      <c r="B107" s="1521"/>
      <c r="C107" s="15"/>
      <c r="D107" s="1512"/>
      <c r="E107" s="61"/>
      <c r="F107" s="61"/>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520"/>
      <c r="B108" s="1521"/>
      <c r="C108" s="15"/>
      <c r="D108" s="1512"/>
      <c r="E108" s="61"/>
      <c r="F108" s="61"/>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520"/>
      <c r="B109" s="1521"/>
      <c r="C109" s="15"/>
      <c r="D109" s="1512"/>
      <c r="E109" s="61"/>
      <c r="F109" s="61"/>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520"/>
      <c r="B110" s="1521"/>
      <c r="C110" s="15"/>
      <c r="D110" s="1512"/>
      <c r="E110" s="61"/>
      <c r="F110" s="61"/>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520"/>
      <c r="B111" s="1521"/>
      <c r="C111" s="15"/>
      <c r="D111" s="1512"/>
      <c r="E111" s="61"/>
      <c r="F111" s="61"/>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520"/>
      <c r="B112" s="1521"/>
      <c r="C112" s="15"/>
      <c r="D112" s="1512"/>
      <c r="E112" s="61"/>
      <c r="F112" s="61"/>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15" hidden="1" outlineLevel="1" thickBot="1">
      <c r="A113" s="1255"/>
      <c r="B113" s="1256"/>
      <c r="C113" s="15"/>
      <c r="D113" s="1512"/>
      <c r="E113" s="61"/>
      <c r="F113" s="61"/>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15" hidden="1" outlineLevel="1" thickBot="1">
      <c r="A114" s="1258"/>
      <c r="B114" s="1259"/>
      <c r="C114" s="88"/>
      <c r="D114" s="1449"/>
      <c r="E114" s="61"/>
      <c r="F114" s="61"/>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27" collapsed="1" thickBot="1">
      <c r="A115" s="1541" t="s">
        <v>9</v>
      </c>
      <c r="B115" s="1542"/>
      <c r="C115" s="107"/>
      <c r="D115" s="127" t="s">
        <v>1265</v>
      </c>
      <c r="E115" s="62"/>
      <c r="F115" s="62"/>
      <c r="G115" s="100"/>
      <c r="H115" s="100"/>
      <c r="I115" s="100"/>
      <c r="J115" s="100"/>
      <c r="K115" s="100"/>
      <c r="L115" s="100"/>
      <c r="M115" s="100"/>
      <c r="N115" s="100"/>
      <c r="O115" s="100"/>
      <c r="P115" s="100"/>
      <c r="Q115" s="100"/>
      <c r="R115" s="100"/>
      <c r="S115" s="100"/>
      <c r="T115" s="100"/>
      <c r="U115" s="100"/>
      <c r="V115" s="10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ht="30" customHeight="1">
      <c r="A116" s="1514" t="s">
        <v>10</v>
      </c>
      <c r="B116" s="1515"/>
      <c r="C116" s="1540"/>
      <c r="D116" s="1444" t="s">
        <v>1266</v>
      </c>
      <c r="E116" s="62"/>
      <c r="F116" s="62"/>
      <c r="G116" s="100"/>
      <c r="H116" s="100"/>
      <c r="I116" s="100"/>
      <c r="J116" s="100"/>
      <c r="K116" s="100"/>
      <c r="L116" s="100"/>
      <c r="M116" s="100"/>
      <c r="N116" s="100"/>
      <c r="O116" s="100"/>
      <c r="P116" s="100"/>
      <c r="Q116" s="100"/>
      <c r="R116" s="100"/>
      <c r="S116" s="100"/>
      <c r="T116" s="100"/>
      <c r="U116" s="100"/>
      <c r="V116" s="10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ht="15" customHeight="1">
      <c r="A117" s="730" t="s">
        <v>11</v>
      </c>
      <c r="B117" s="731" t="s">
        <v>12</v>
      </c>
      <c r="C117" s="736" t="s">
        <v>13</v>
      </c>
      <c r="D117" s="1445"/>
      <c r="E117" s="62"/>
      <c r="F117" s="62"/>
      <c r="G117" s="100"/>
      <c r="H117" s="100"/>
      <c r="I117" s="100"/>
      <c r="J117" s="100"/>
      <c r="K117" s="100"/>
      <c r="L117" s="100"/>
      <c r="M117" s="100"/>
      <c r="N117" s="100"/>
      <c r="O117" s="100"/>
      <c r="P117" s="100"/>
      <c r="Q117" s="100"/>
      <c r="R117" s="100"/>
      <c r="S117" s="100"/>
      <c r="T117" s="100"/>
      <c r="U117" s="100"/>
      <c r="V117" s="10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637" t="s">
        <v>1545</v>
      </c>
      <c r="B118" s="766" t="s">
        <v>1402</v>
      </c>
      <c r="C118" s="765" t="s">
        <v>1402</v>
      </c>
      <c r="D118" s="1445"/>
      <c r="E118" s="62"/>
      <c r="F118" s="62"/>
      <c r="G118" s="100"/>
      <c r="H118" s="100"/>
      <c r="I118" s="100"/>
      <c r="J118" s="100"/>
      <c r="K118" s="100"/>
      <c r="L118" s="100"/>
      <c r="M118" s="100"/>
      <c r="N118" s="100"/>
      <c r="O118" s="100"/>
      <c r="P118" s="100"/>
      <c r="Q118" s="100"/>
      <c r="R118" s="100"/>
      <c r="S118" s="100"/>
      <c r="T118" s="100"/>
      <c r="U118" s="100"/>
      <c r="V118" s="10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51"/>
      <c r="C119" s="53"/>
      <c r="D119" s="1445"/>
      <c r="E119" s="62"/>
      <c r="F119" s="62"/>
      <c r="G119" s="100"/>
      <c r="H119" s="100"/>
      <c r="I119" s="100"/>
      <c r="J119" s="100"/>
      <c r="K119" s="100"/>
      <c r="L119" s="100"/>
      <c r="M119" s="100"/>
      <c r="N119" s="100"/>
      <c r="O119" s="100"/>
      <c r="P119" s="100"/>
      <c r="Q119" s="100"/>
      <c r="R119" s="100"/>
      <c r="S119" s="100"/>
      <c r="T119" s="100"/>
      <c r="U119" s="100"/>
      <c r="V119" s="10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c r="A120" s="22"/>
      <c r="B120" s="51"/>
      <c r="C120" s="53"/>
      <c r="D120" s="1445"/>
      <c r="E120" s="62"/>
      <c r="F120" s="62"/>
      <c r="G120" s="100"/>
      <c r="H120" s="100"/>
      <c r="I120" s="100"/>
      <c r="J120" s="100"/>
      <c r="K120" s="100"/>
      <c r="L120" s="100"/>
      <c r="M120" s="100"/>
      <c r="N120" s="100"/>
      <c r="O120" s="100"/>
      <c r="P120" s="100"/>
      <c r="Q120" s="100"/>
      <c r="R120" s="100"/>
      <c r="S120" s="100"/>
      <c r="T120" s="100"/>
      <c r="U120" s="100"/>
      <c r="V120" s="10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c r="A121" s="22"/>
      <c r="B121" s="51"/>
      <c r="C121" s="53"/>
      <c r="D121" s="1445"/>
      <c r="E121" s="62"/>
      <c r="F121" s="62"/>
      <c r="G121" s="100"/>
      <c r="H121" s="100"/>
      <c r="I121" s="100"/>
      <c r="J121" s="100"/>
      <c r="K121" s="100"/>
      <c r="L121" s="100"/>
      <c r="M121" s="100"/>
      <c r="N121" s="100"/>
      <c r="O121" s="100"/>
      <c r="P121" s="100"/>
      <c r="Q121" s="100"/>
      <c r="R121" s="100"/>
      <c r="S121" s="100"/>
      <c r="T121" s="100"/>
      <c r="U121" s="100"/>
      <c r="V121" s="10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t="15" thickBot="1">
      <c r="A122" s="23"/>
      <c r="B122" s="52"/>
      <c r="C122" s="54"/>
      <c r="D122" s="1539"/>
      <c r="E122" s="62"/>
      <c r="F122" s="62"/>
      <c r="G122" s="100"/>
      <c r="H122" s="100"/>
      <c r="I122" s="100"/>
      <c r="J122" s="100"/>
      <c r="K122" s="100"/>
      <c r="L122" s="100"/>
      <c r="M122" s="100"/>
      <c r="N122" s="100"/>
      <c r="O122" s="100"/>
      <c r="P122" s="100"/>
      <c r="Q122" s="100"/>
      <c r="R122" s="100"/>
      <c r="S122" s="100"/>
      <c r="T122" s="100"/>
      <c r="U122" s="100"/>
      <c r="V122" s="10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02"/>
      <c r="B123" s="103"/>
      <c r="C123" s="108"/>
      <c r="D123" s="1235" t="s">
        <v>709</v>
      </c>
      <c r="E123" s="100"/>
      <c r="F123" s="100"/>
      <c r="G123" s="100"/>
      <c r="H123" s="100"/>
      <c r="I123" s="100"/>
      <c r="J123" s="100"/>
      <c r="K123" s="100"/>
      <c r="L123" s="100"/>
      <c r="M123" s="100"/>
      <c r="N123" s="100"/>
      <c r="O123" s="100"/>
      <c r="P123" s="100"/>
      <c r="Q123" s="100"/>
      <c r="R123" s="100"/>
      <c r="S123" s="100"/>
      <c r="T123" s="100"/>
      <c r="U123" s="100"/>
      <c r="V123" s="10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04"/>
      <c r="B124" s="101"/>
      <c r="C124" s="109"/>
      <c r="D124" s="1236"/>
      <c r="E124" s="100"/>
      <c r="F124" s="100"/>
      <c r="G124" s="100"/>
      <c r="H124" s="100"/>
      <c r="I124" s="100"/>
      <c r="J124" s="100"/>
      <c r="K124" s="100"/>
      <c r="L124" s="100"/>
      <c r="M124" s="100"/>
      <c r="N124" s="100"/>
      <c r="O124" s="100"/>
      <c r="P124" s="100"/>
      <c r="Q124" s="100"/>
      <c r="R124" s="100"/>
      <c r="S124" s="100"/>
      <c r="T124" s="100"/>
      <c r="U124" s="100"/>
      <c r="V124" s="10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04"/>
      <c r="B125" s="101"/>
      <c r="C125" s="109"/>
      <c r="D125" s="1236"/>
      <c r="E125" s="100"/>
      <c r="F125" s="100"/>
      <c r="G125" s="100"/>
      <c r="H125" s="100"/>
      <c r="I125" s="100"/>
      <c r="J125" s="100"/>
      <c r="K125" s="100"/>
      <c r="L125" s="100"/>
      <c r="M125" s="100"/>
      <c r="N125" s="100"/>
      <c r="O125" s="100"/>
      <c r="P125" s="100"/>
      <c r="Q125" s="100"/>
      <c r="R125" s="100"/>
      <c r="S125" s="100"/>
      <c r="T125" s="100"/>
      <c r="U125" s="100"/>
      <c r="V125" s="10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04"/>
      <c r="B126" s="101"/>
      <c r="C126" s="109"/>
      <c r="D126" s="1236"/>
      <c r="E126" s="100"/>
      <c r="F126" s="100"/>
      <c r="G126" s="100"/>
      <c r="H126" s="100"/>
      <c r="I126" s="100"/>
      <c r="J126" s="100"/>
      <c r="K126" s="100"/>
      <c r="L126" s="100"/>
      <c r="M126" s="100"/>
      <c r="N126" s="100"/>
      <c r="O126" s="100"/>
      <c r="P126" s="100"/>
      <c r="Q126" s="100"/>
      <c r="R126" s="100"/>
      <c r="S126" s="100"/>
      <c r="T126" s="100"/>
      <c r="U126" s="100"/>
      <c r="V126" s="10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04"/>
      <c r="B127" s="101"/>
      <c r="C127" s="109"/>
      <c r="D127" s="1236"/>
      <c r="E127" s="100"/>
      <c r="F127" s="100"/>
      <c r="G127" s="100"/>
      <c r="H127" s="100"/>
      <c r="I127" s="100"/>
      <c r="J127" s="100"/>
      <c r="K127" s="100"/>
      <c r="L127" s="100"/>
      <c r="M127" s="100"/>
      <c r="N127" s="100"/>
      <c r="O127" s="100"/>
      <c r="P127" s="100"/>
      <c r="Q127" s="100"/>
      <c r="R127" s="100"/>
      <c r="S127" s="100"/>
      <c r="T127" s="100"/>
      <c r="U127" s="100"/>
      <c r="V127" s="10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04"/>
      <c r="B128" s="101"/>
      <c r="C128" s="109"/>
      <c r="D128" s="1236"/>
      <c r="E128" s="100"/>
      <c r="F128" s="100"/>
      <c r="G128" s="100"/>
      <c r="H128" s="100"/>
      <c r="I128" s="100"/>
      <c r="J128" s="100"/>
      <c r="K128" s="100"/>
      <c r="L128" s="100"/>
      <c r="M128" s="100"/>
      <c r="N128" s="100"/>
      <c r="O128" s="100"/>
      <c r="P128" s="100"/>
      <c r="Q128" s="100"/>
      <c r="R128" s="100"/>
      <c r="S128" s="100"/>
      <c r="T128" s="100"/>
      <c r="U128" s="100"/>
      <c r="V128" s="10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04"/>
      <c r="B129" s="101"/>
      <c r="C129" s="109"/>
      <c r="D129" s="1236"/>
      <c r="E129" s="100"/>
      <c r="F129" s="100"/>
      <c r="G129" s="100"/>
      <c r="H129" s="100"/>
      <c r="I129" s="100"/>
      <c r="J129" s="100"/>
      <c r="K129" s="100"/>
      <c r="L129" s="100"/>
      <c r="M129" s="100"/>
      <c r="N129" s="100"/>
      <c r="O129" s="100"/>
      <c r="P129" s="100"/>
      <c r="Q129" s="100"/>
      <c r="R129" s="100"/>
      <c r="S129" s="100"/>
      <c r="T129" s="100"/>
      <c r="U129" s="100"/>
      <c r="V129" s="10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idden="1" outlineLevel="1">
      <c r="A130" s="104"/>
      <c r="B130" s="101"/>
      <c r="C130" s="109"/>
      <c r="D130" s="1236"/>
      <c r="E130" s="100"/>
      <c r="F130" s="100"/>
      <c r="G130" s="100"/>
      <c r="H130" s="100"/>
      <c r="I130" s="100"/>
      <c r="J130" s="100"/>
      <c r="K130" s="100"/>
      <c r="L130" s="100"/>
      <c r="M130" s="100"/>
      <c r="N130" s="100"/>
      <c r="O130" s="100"/>
      <c r="P130" s="100"/>
      <c r="Q130" s="100"/>
      <c r="R130" s="100"/>
      <c r="S130" s="100"/>
      <c r="T130" s="100"/>
      <c r="U130" s="100"/>
      <c r="V130" s="10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hidden="1" outlineLevel="1">
      <c r="A131" s="104"/>
      <c r="B131" s="101"/>
      <c r="C131" s="109"/>
      <c r="D131" s="1236"/>
      <c r="E131" s="100"/>
      <c r="F131" s="100"/>
      <c r="G131" s="100"/>
      <c r="H131" s="100"/>
      <c r="I131" s="100"/>
      <c r="J131" s="100"/>
      <c r="K131" s="100"/>
      <c r="L131" s="100"/>
      <c r="M131" s="100"/>
      <c r="N131" s="100"/>
      <c r="O131" s="100"/>
      <c r="P131" s="100"/>
      <c r="Q131" s="100"/>
      <c r="R131" s="100"/>
      <c r="S131" s="100"/>
      <c r="T131" s="100"/>
      <c r="U131" s="100"/>
      <c r="V131" s="10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ht="15" hidden="1" outlineLevel="1" thickBot="1">
      <c r="A132" s="105"/>
      <c r="B132" s="106"/>
      <c r="C132" s="110"/>
      <c r="D132" s="1237"/>
      <c r="E132" s="100"/>
      <c r="F132" s="100"/>
      <c r="G132" s="100"/>
      <c r="H132" s="100"/>
      <c r="I132" s="100"/>
      <c r="J132" s="100"/>
      <c r="K132" s="100"/>
      <c r="L132" s="100"/>
      <c r="M132" s="100"/>
      <c r="N132" s="100"/>
      <c r="O132" s="100"/>
      <c r="P132" s="100"/>
      <c r="Q132" s="100"/>
      <c r="R132" s="100"/>
      <c r="S132" s="100"/>
      <c r="T132" s="100"/>
      <c r="U132" s="100"/>
      <c r="V132" s="10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ollapsed="1">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row r="331" spans="1:44">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row>
    <row r="332" spans="1:44">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row>
  </sheetData>
  <mergeCells count="70">
    <mergeCell ref="D123:D132"/>
    <mergeCell ref="A96:C96"/>
    <mergeCell ref="D81:D86"/>
    <mergeCell ref="D87:D97"/>
    <mergeCell ref="A116:C116"/>
    <mergeCell ref="A115:B115"/>
    <mergeCell ref="D116:D122"/>
    <mergeCell ref="A82:C82"/>
    <mergeCell ref="A83:C83"/>
    <mergeCell ref="A84:C84"/>
    <mergeCell ref="D98:D104"/>
    <mergeCell ref="D105:D114"/>
    <mergeCell ref="A107:B107"/>
    <mergeCell ref="A108:B108"/>
    <mergeCell ref="A109:B109"/>
    <mergeCell ref="A110:B110"/>
    <mergeCell ref="A114:B114"/>
    <mergeCell ref="A105:B105"/>
    <mergeCell ref="A91:C91"/>
    <mergeCell ref="A92:C92"/>
    <mergeCell ref="A93:C93"/>
    <mergeCell ref="A94:C94"/>
    <mergeCell ref="A98:C98"/>
    <mergeCell ref="A102:B102"/>
    <mergeCell ref="A103:B103"/>
    <mergeCell ref="A104:B104"/>
    <mergeCell ref="A95:C95"/>
    <mergeCell ref="A106:B106"/>
    <mergeCell ref="A111:B111"/>
    <mergeCell ref="A99:B99"/>
    <mergeCell ref="A112:B112"/>
    <mergeCell ref="A113:B113"/>
    <mergeCell ref="A1:C1"/>
    <mergeCell ref="A2:C2"/>
    <mergeCell ref="A3:D3"/>
    <mergeCell ref="A4:C5"/>
    <mergeCell ref="D4:D5"/>
    <mergeCell ref="A100:B100"/>
    <mergeCell ref="A101:B101"/>
    <mergeCell ref="A97:C97"/>
    <mergeCell ref="A81:C81"/>
    <mergeCell ref="A78:B78"/>
    <mergeCell ref="A89:C89"/>
    <mergeCell ref="A90:C90"/>
    <mergeCell ref="A85:C85"/>
    <mergeCell ref="A86:C86"/>
    <mergeCell ref="A87:C87"/>
    <mergeCell ref="A88:C88"/>
    <mergeCell ref="D41:D42"/>
    <mergeCell ref="A79:B79"/>
    <mergeCell ref="A80:B80"/>
    <mergeCell ref="A26:C39"/>
    <mergeCell ref="A43:C43"/>
    <mergeCell ref="A60:C60"/>
    <mergeCell ref="D75:D78"/>
    <mergeCell ref="D60:D74"/>
    <mergeCell ref="D43:D57"/>
    <mergeCell ref="D58:D59"/>
    <mergeCell ref="A75:B75"/>
    <mergeCell ref="A58:C58"/>
    <mergeCell ref="A41:C41"/>
    <mergeCell ref="A77:B77"/>
    <mergeCell ref="A76:B76"/>
    <mergeCell ref="D24:D25"/>
    <mergeCell ref="D9:D23"/>
    <mergeCell ref="D26:D40"/>
    <mergeCell ref="D7:D8"/>
    <mergeCell ref="A9:C23"/>
    <mergeCell ref="A24:C24"/>
    <mergeCell ref="A7:C7"/>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90" zoomScaleNormal="90" zoomScaleSheetLayoutView="100" workbookViewId="0">
      <selection activeCell="F17" sqref="F17"/>
    </sheetView>
  </sheetViews>
  <sheetFormatPr defaultRowHeight="14.4" outlineLevelRow="1"/>
  <cols>
    <col min="1" max="3" width="39" customWidth="1"/>
    <col min="4" max="4" width="12.88671875" customWidth="1"/>
  </cols>
  <sheetData>
    <row r="1" spans="1:5">
      <c r="A1" s="1179" t="s">
        <v>683</v>
      </c>
      <c r="B1" s="1180"/>
      <c r="C1" s="1180"/>
      <c r="D1" s="504"/>
      <c r="E1" s="119"/>
    </row>
    <row r="2" spans="1:5">
      <c r="A2" s="1181" t="s">
        <v>20</v>
      </c>
      <c r="B2" s="1182"/>
      <c r="C2" s="1182"/>
      <c r="D2" s="505"/>
      <c r="E2" s="119"/>
    </row>
    <row r="3" spans="1:5" ht="15" thickBot="1">
      <c r="A3" s="1558" t="s">
        <v>969</v>
      </c>
      <c r="B3" s="1559"/>
      <c r="C3" s="1559"/>
      <c r="D3" s="1560"/>
    </row>
    <row r="4" spans="1:5">
      <c r="A4" s="1186" t="s">
        <v>1393</v>
      </c>
      <c r="B4" s="1187"/>
      <c r="C4" s="1187"/>
      <c r="D4" s="1192" t="s">
        <v>1383</v>
      </c>
    </row>
    <row r="5" spans="1:5" ht="15" thickBot="1">
      <c r="A5" s="1189"/>
      <c r="B5" s="1190"/>
      <c r="C5" s="1190"/>
      <c r="D5" s="1243"/>
    </row>
    <row r="6" spans="1:5" ht="15" thickBot="1">
      <c r="A6" s="400" t="s">
        <v>1175</v>
      </c>
      <c r="B6" s="398" t="str">
        <f>[4]Obsah!C4</f>
        <v>(31/12/2017)</v>
      </c>
      <c r="C6" s="393"/>
      <c r="D6" s="395"/>
    </row>
    <row r="7" spans="1:5" ht="30" customHeight="1" thickBot="1">
      <c r="A7" s="1554" t="s">
        <v>208</v>
      </c>
      <c r="B7" s="1555"/>
      <c r="C7" s="777" t="s">
        <v>1560</v>
      </c>
      <c r="D7" s="776" t="s">
        <v>710</v>
      </c>
    </row>
    <row r="8" spans="1:5" ht="15" customHeight="1">
      <c r="A8" s="1556" t="s">
        <v>209</v>
      </c>
      <c r="B8" s="1557"/>
      <c r="C8" s="1557"/>
      <c r="D8" s="1547" t="s">
        <v>711</v>
      </c>
    </row>
    <row r="9" spans="1:5">
      <c r="A9" s="1552" t="s">
        <v>210</v>
      </c>
      <c r="B9" s="1553"/>
      <c r="C9" s="775" t="s">
        <v>159</v>
      </c>
      <c r="D9" s="1548"/>
    </row>
    <row r="10" spans="1:5">
      <c r="A10" s="1550"/>
      <c r="B10" s="1551"/>
      <c r="C10" s="770"/>
      <c r="D10" s="1548"/>
    </row>
    <row r="11" spans="1:5">
      <c r="A11" s="1543" t="s">
        <v>1559</v>
      </c>
      <c r="B11" s="1544"/>
      <c r="C11" s="774">
        <v>252489881.82640001</v>
      </c>
      <c r="D11" s="1548"/>
    </row>
    <row r="12" spans="1:5">
      <c r="A12" s="1550" t="s">
        <v>1558</v>
      </c>
      <c r="B12" s="1551"/>
      <c r="C12" s="774">
        <v>243005760.30978003</v>
      </c>
      <c r="D12" s="1548"/>
      <c r="E12" s="772"/>
    </row>
    <row r="13" spans="1:5">
      <c r="A13" s="1550" t="s">
        <v>1557</v>
      </c>
      <c r="B13" s="1551"/>
      <c r="C13" s="774">
        <v>3666981.8705599997</v>
      </c>
      <c r="D13" s="1548"/>
      <c r="E13" s="772"/>
    </row>
    <row r="14" spans="1:5" ht="15" thickBot="1">
      <c r="A14" s="1545" t="s">
        <v>1556</v>
      </c>
      <c r="B14" s="1546"/>
      <c r="C14" s="773">
        <f>+C11-C12-C13</f>
        <v>5817139.6460599806</v>
      </c>
      <c r="D14" s="1549"/>
      <c r="E14" s="772"/>
    </row>
    <row r="15" spans="1:5" outlineLevel="1">
      <c r="A15" s="1350"/>
      <c r="B15" s="1351"/>
      <c r="C15" s="771"/>
      <c r="D15" s="1547" t="s">
        <v>711</v>
      </c>
    </row>
    <row r="16" spans="1:5" outlineLevel="1">
      <c r="A16" s="1550"/>
      <c r="B16" s="1551"/>
      <c r="C16" s="770"/>
      <c r="D16" s="1548"/>
    </row>
    <row r="17" spans="1:4" outlineLevel="1">
      <c r="A17" s="1550"/>
      <c r="B17" s="1551"/>
      <c r="C17" s="770"/>
      <c r="D17" s="1548"/>
    </row>
    <row r="18" spans="1:4" outlineLevel="1">
      <c r="A18" s="1550"/>
      <c r="B18" s="1551"/>
      <c r="C18" s="6"/>
      <c r="D18" s="1548"/>
    </row>
    <row r="19" spans="1:4" outlineLevel="1">
      <c r="A19" s="1550"/>
      <c r="B19" s="1551"/>
      <c r="C19" s="6"/>
      <c r="D19" s="1548"/>
    </row>
    <row r="20" spans="1:4" outlineLevel="1">
      <c r="A20" s="1550"/>
      <c r="B20" s="1551"/>
      <c r="C20" s="6"/>
      <c r="D20" s="1548"/>
    </row>
    <row r="21" spans="1:4" outlineLevel="1">
      <c r="A21" s="1550"/>
      <c r="B21" s="1551"/>
      <c r="C21" s="6"/>
      <c r="D21" s="1548"/>
    </row>
    <row r="22" spans="1:4" outlineLevel="1">
      <c r="A22" s="1550"/>
      <c r="B22" s="1551"/>
      <c r="C22" s="6"/>
      <c r="D22" s="1548"/>
    </row>
    <row r="23" spans="1:4" ht="15" outlineLevel="1" thickBot="1">
      <c r="A23" s="1545"/>
      <c r="B23" s="1546"/>
      <c r="C23" s="67"/>
      <c r="D23" s="1549"/>
    </row>
  </sheetData>
  <mergeCells count="24">
    <mergeCell ref="A10:B10"/>
    <mergeCell ref="A7:B7"/>
    <mergeCell ref="A8:C8"/>
    <mergeCell ref="A1:C1"/>
    <mergeCell ref="A2:C2"/>
    <mergeCell ref="A3:D3"/>
    <mergeCell ref="A4:C5"/>
    <mergeCell ref="D4:D5"/>
    <mergeCell ref="A11:B11"/>
    <mergeCell ref="A23:B23"/>
    <mergeCell ref="D8:D14"/>
    <mergeCell ref="D15:D23"/>
    <mergeCell ref="A18:B18"/>
    <mergeCell ref="A19:B19"/>
    <mergeCell ref="A20:B20"/>
    <mergeCell ref="A21:B21"/>
    <mergeCell ref="A22:B22"/>
    <mergeCell ref="A13:B13"/>
    <mergeCell ref="A14:B14"/>
    <mergeCell ref="A12:B12"/>
    <mergeCell ref="A15:B15"/>
    <mergeCell ref="A16:B16"/>
    <mergeCell ref="A17:B17"/>
    <mergeCell ref="A9:B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topLeftCell="A16" zoomScale="90" zoomScaleNormal="90" zoomScaleSheetLayoutView="100" workbookViewId="0">
      <selection activeCell="A45" sqref="A45:E45"/>
    </sheetView>
  </sheetViews>
  <sheetFormatPr defaultRowHeight="14.4" outlineLevelRow="1"/>
  <cols>
    <col min="1" max="2" width="30.109375" customWidth="1"/>
    <col min="3" max="3" width="20.6640625" customWidth="1"/>
    <col min="4" max="4" width="49.109375" customWidth="1"/>
    <col min="5" max="6" width="20.6640625" customWidth="1"/>
    <col min="7" max="7" width="12" customWidth="1"/>
  </cols>
  <sheetData>
    <row r="1" spans="1:8">
      <c r="A1" s="1179" t="s">
        <v>684</v>
      </c>
      <c r="B1" s="1180"/>
      <c r="C1" s="1180"/>
      <c r="D1" s="1180"/>
      <c r="E1" s="1180"/>
      <c r="F1" s="1180"/>
      <c r="G1" s="504"/>
      <c r="H1" s="119"/>
    </row>
    <row r="2" spans="1:8">
      <c r="A2" s="1181" t="s">
        <v>231</v>
      </c>
      <c r="B2" s="1182"/>
      <c r="C2" s="1182"/>
      <c r="D2" s="1182"/>
      <c r="E2" s="1182"/>
      <c r="F2" s="1182"/>
      <c r="G2" s="505"/>
      <c r="H2" s="119"/>
    </row>
    <row r="3" spans="1:8" ht="15" thickBot="1">
      <c r="A3" s="1637" t="s">
        <v>969</v>
      </c>
      <c r="B3" s="1638"/>
      <c r="C3" s="1638"/>
      <c r="D3" s="1638"/>
      <c r="E3" s="1638"/>
      <c r="F3" s="1638"/>
      <c r="G3" s="1639"/>
    </row>
    <row r="4" spans="1:8" ht="15" customHeight="1">
      <c r="A4" s="1186" t="s">
        <v>1394</v>
      </c>
      <c r="B4" s="1187"/>
      <c r="C4" s="1187"/>
      <c r="D4" s="1187"/>
      <c r="E4" s="1187"/>
      <c r="F4" s="1188"/>
      <c r="G4" s="1192" t="s">
        <v>1383</v>
      </c>
    </row>
    <row r="5" spans="1:8" ht="21" customHeight="1" thickBot="1">
      <c r="A5" s="1189"/>
      <c r="B5" s="1190"/>
      <c r="C5" s="1190"/>
      <c r="D5" s="1190"/>
      <c r="E5" s="1190"/>
      <c r="F5" s="1191"/>
      <c r="G5" s="1193"/>
    </row>
    <row r="6" spans="1:8" ht="15.75" customHeight="1" thickBot="1">
      <c r="A6" s="400" t="s">
        <v>1175</v>
      </c>
      <c r="B6" s="491"/>
      <c r="C6" s="398" t="str">
        <f>[4]Obsah!C4</f>
        <v>(31/12/2017)</v>
      </c>
      <c r="D6" s="164"/>
      <c r="E6" s="164"/>
      <c r="F6" s="393"/>
      <c r="G6" s="404"/>
    </row>
    <row r="7" spans="1:8">
      <c r="A7" s="1620" t="s">
        <v>1257</v>
      </c>
      <c r="B7" s="1621"/>
      <c r="C7" s="1621"/>
      <c r="D7" s="1621"/>
      <c r="E7" s="1621"/>
      <c r="F7" s="1622"/>
      <c r="G7" s="1643" t="s">
        <v>1274</v>
      </c>
    </row>
    <row r="8" spans="1:8" ht="28.2" customHeight="1">
      <c r="A8" s="1623" t="s">
        <v>1591</v>
      </c>
      <c r="B8" s="1624"/>
      <c r="C8" s="1624"/>
      <c r="D8" s="1624"/>
      <c r="E8" s="1624"/>
      <c r="F8" s="1625"/>
      <c r="G8" s="1616"/>
    </row>
    <row r="9" spans="1:8" ht="15" customHeight="1">
      <c r="A9" s="1357" t="s">
        <v>663</v>
      </c>
      <c r="B9" s="1329"/>
      <c r="C9" s="1329"/>
      <c r="D9" s="1329"/>
      <c r="E9" s="1329"/>
      <c r="F9" s="1330"/>
      <c r="G9" s="1616"/>
    </row>
    <row r="10" spans="1:8" ht="15" thickBot="1">
      <c r="A10" s="1623" t="s">
        <v>1590</v>
      </c>
      <c r="B10" s="1624"/>
      <c r="C10" s="1624"/>
      <c r="D10" s="1624"/>
      <c r="E10" s="1624"/>
      <c r="F10" s="1625"/>
      <c r="G10" s="1617"/>
    </row>
    <row r="11" spans="1:8" ht="15" customHeight="1">
      <c r="A11" s="1620" t="s">
        <v>664</v>
      </c>
      <c r="B11" s="1621"/>
      <c r="C11" s="1621"/>
      <c r="D11" s="1621"/>
      <c r="E11" s="1621"/>
      <c r="F11" s="1622"/>
      <c r="G11" s="1547" t="s">
        <v>1275</v>
      </c>
    </row>
    <row r="12" spans="1:8">
      <c r="A12" s="1626" t="s">
        <v>1589</v>
      </c>
      <c r="B12" s="1627"/>
      <c r="C12" s="1627"/>
      <c r="D12" s="1627"/>
      <c r="E12" s="1627"/>
      <c r="F12" s="1628"/>
      <c r="G12" s="1548"/>
    </row>
    <row r="13" spans="1:8">
      <c r="A13" s="1629"/>
      <c r="B13" s="1630"/>
      <c r="C13" s="1630"/>
      <c r="D13" s="1630"/>
      <c r="E13" s="1630"/>
      <c r="F13" s="1631"/>
      <c r="G13" s="1548"/>
    </row>
    <row r="14" spans="1:8">
      <c r="A14" s="1629"/>
      <c r="B14" s="1630"/>
      <c r="C14" s="1630"/>
      <c r="D14" s="1630"/>
      <c r="E14" s="1630"/>
      <c r="F14" s="1631"/>
      <c r="G14" s="1548"/>
    </row>
    <row r="15" spans="1:8">
      <c r="A15" s="1629"/>
      <c r="B15" s="1630"/>
      <c r="C15" s="1630"/>
      <c r="D15" s="1630"/>
      <c r="E15" s="1630"/>
      <c r="F15" s="1631"/>
      <c r="G15" s="1548"/>
    </row>
    <row r="16" spans="1:8" ht="15" thickBot="1">
      <c r="A16" s="1632"/>
      <c r="B16" s="1633"/>
      <c r="C16" s="1633"/>
      <c r="D16" s="1633"/>
      <c r="E16" s="1633"/>
      <c r="F16" s="1634"/>
      <c r="G16" s="1549"/>
    </row>
    <row r="17" spans="1:7" ht="15" hidden="1" outlineLevel="1" thickBot="1">
      <c r="A17" s="1598"/>
      <c r="B17" s="1408"/>
      <c r="C17" s="1408"/>
      <c r="D17" s="1408"/>
      <c r="E17" s="1408"/>
      <c r="F17" s="1599"/>
      <c r="G17" s="1547" t="s">
        <v>712</v>
      </c>
    </row>
    <row r="18" spans="1:7" ht="15" hidden="1" outlineLevel="1" thickBot="1">
      <c r="A18" s="1598"/>
      <c r="B18" s="1408"/>
      <c r="C18" s="1408"/>
      <c r="D18" s="1408"/>
      <c r="E18" s="1408"/>
      <c r="F18" s="1599"/>
      <c r="G18" s="1548"/>
    </row>
    <row r="19" spans="1:7" ht="15" hidden="1" outlineLevel="1" thickBot="1">
      <c r="A19" s="1598"/>
      <c r="B19" s="1408"/>
      <c r="C19" s="1408"/>
      <c r="D19" s="1408"/>
      <c r="E19" s="1408"/>
      <c r="F19" s="1599"/>
      <c r="G19" s="1548"/>
    </row>
    <row r="20" spans="1:7" ht="15" hidden="1" outlineLevel="1" thickBot="1">
      <c r="A20" s="1598"/>
      <c r="B20" s="1408"/>
      <c r="C20" s="1408"/>
      <c r="D20" s="1408"/>
      <c r="E20" s="1408"/>
      <c r="F20" s="1599"/>
      <c r="G20" s="1548"/>
    </row>
    <row r="21" spans="1:7" ht="15" hidden="1" outlineLevel="1" thickBot="1">
      <c r="A21" s="1598"/>
      <c r="B21" s="1408"/>
      <c r="C21" s="1408"/>
      <c r="D21" s="1408"/>
      <c r="E21" s="1408"/>
      <c r="F21" s="1599"/>
      <c r="G21" s="1548"/>
    </row>
    <row r="22" spans="1:7" ht="15" hidden="1" outlineLevel="1" thickBot="1">
      <c r="A22" s="1598"/>
      <c r="B22" s="1408"/>
      <c r="C22" s="1408"/>
      <c r="D22" s="1408"/>
      <c r="E22" s="1408"/>
      <c r="F22" s="1599"/>
      <c r="G22" s="1548"/>
    </row>
    <row r="23" spans="1:7" ht="15" hidden="1" outlineLevel="1" thickBot="1">
      <c r="A23" s="1598"/>
      <c r="B23" s="1408"/>
      <c r="C23" s="1408"/>
      <c r="D23" s="1408"/>
      <c r="E23" s="1408"/>
      <c r="F23" s="1599"/>
      <c r="G23" s="1548"/>
    </row>
    <row r="24" spans="1:7" ht="15" hidden="1" outlineLevel="1" thickBot="1">
      <c r="A24" s="1598"/>
      <c r="B24" s="1408"/>
      <c r="C24" s="1408"/>
      <c r="D24" s="1408"/>
      <c r="E24" s="1408"/>
      <c r="F24" s="1599"/>
      <c r="G24" s="1548"/>
    </row>
    <row r="25" spans="1:7" ht="15" hidden="1" outlineLevel="1" thickBot="1">
      <c r="A25" s="1598"/>
      <c r="B25" s="1408"/>
      <c r="C25" s="1408"/>
      <c r="D25" s="1408"/>
      <c r="E25" s="1408"/>
      <c r="F25" s="1599"/>
      <c r="G25" s="1548"/>
    </row>
    <row r="26" spans="1:7" ht="15" hidden="1" outlineLevel="1" thickBot="1">
      <c r="A26" s="1598"/>
      <c r="B26" s="1408"/>
      <c r="C26" s="1408"/>
      <c r="D26" s="1408"/>
      <c r="E26" s="1408"/>
      <c r="F26" s="1599"/>
      <c r="G26" s="1548"/>
    </row>
    <row r="27" spans="1:7" ht="15" hidden="1" outlineLevel="1" thickBot="1">
      <c r="A27" s="1598"/>
      <c r="B27" s="1408"/>
      <c r="C27" s="1408"/>
      <c r="D27" s="1408"/>
      <c r="E27" s="1408"/>
      <c r="F27" s="1599"/>
      <c r="G27" s="1548"/>
    </row>
    <row r="28" spans="1:7" ht="15" hidden="1" outlineLevel="1" thickBot="1">
      <c r="A28" s="1598"/>
      <c r="B28" s="1408"/>
      <c r="C28" s="1408"/>
      <c r="D28" s="1408"/>
      <c r="E28" s="1408"/>
      <c r="F28" s="1599"/>
      <c r="G28" s="1548"/>
    </row>
    <row r="29" spans="1:7" ht="15" hidden="1" outlineLevel="1" thickBot="1">
      <c r="A29" s="1598"/>
      <c r="B29" s="1408"/>
      <c r="C29" s="1408"/>
      <c r="D29" s="1408"/>
      <c r="E29" s="1408"/>
      <c r="F29" s="1599"/>
      <c r="G29" s="1548"/>
    </row>
    <row r="30" spans="1:7" ht="15" customHeight="1" collapsed="1">
      <c r="A30" s="1600"/>
      <c r="B30" s="1601"/>
      <c r="C30" s="1601"/>
      <c r="D30" s="1601"/>
      <c r="E30" s="1601"/>
      <c r="F30" s="737" t="s">
        <v>665</v>
      </c>
      <c r="G30" s="1547" t="s">
        <v>1276</v>
      </c>
    </row>
    <row r="31" spans="1:7" ht="15" customHeight="1">
      <c r="A31" s="1594" t="s">
        <v>666</v>
      </c>
      <c r="B31" s="1595"/>
      <c r="C31" s="1595"/>
      <c r="D31" s="1595"/>
      <c r="E31" s="1595"/>
      <c r="F31" s="805">
        <v>456803225.51097995</v>
      </c>
      <c r="G31" s="1548"/>
    </row>
    <row r="32" spans="1:7" ht="15" customHeight="1">
      <c r="A32" s="1596" t="s">
        <v>211</v>
      </c>
      <c r="B32" s="1597"/>
      <c r="C32" s="1597"/>
      <c r="D32" s="1597"/>
      <c r="E32" s="1597"/>
      <c r="F32" s="804">
        <v>467287553.16882998</v>
      </c>
      <c r="G32" s="1548"/>
    </row>
    <row r="33" spans="1:7" ht="15" customHeight="1">
      <c r="A33" s="1592" t="s">
        <v>52</v>
      </c>
      <c r="B33" s="1593"/>
      <c r="C33" s="1593"/>
      <c r="D33" s="1593"/>
      <c r="E33" s="1593"/>
      <c r="F33" s="803">
        <v>122347332.47293</v>
      </c>
      <c r="G33" s="1548"/>
    </row>
    <row r="34" spans="1:7" ht="15" customHeight="1">
      <c r="A34" s="1592" t="s">
        <v>53</v>
      </c>
      <c r="B34" s="1593"/>
      <c r="C34" s="1593"/>
      <c r="D34" s="1593"/>
      <c r="E34" s="1593"/>
      <c r="F34" s="803">
        <v>20782.692632499999</v>
      </c>
      <c r="G34" s="1548"/>
    </row>
    <row r="35" spans="1:7">
      <c r="A35" s="1592" t="s">
        <v>54</v>
      </c>
      <c r="B35" s="1593"/>
      <c r="C35" s="1593"/>
      <c r="D35" s="1593"/>
      <c r="E35" s="1593"/>
      <c r="F35" s="803">
        <v>0</v>
      </c>
      <c r="G35" s="1548"/>
    </row>
    <row r="36" spans="1:7">
      <c r="A36" s="1592" t="s">
        <v>55</v>
      </c>
      <c r="B36" s="1593"/>
      <c r="C36" s="1593"/>
      <c r="D36" s="1593"/>
      <c r="E36" s="1593"/>
      <c r="F36" s="803">
        <v>0</v>
      </c>
      <c r="G36" s="1548"/>
    </row>
    <row r="37" spans="1:7">
      <c r="A37" s="1592" t="s">
        <v>56</v>
      </c>
      <c r="B37" s="1593"/>
      <c r="C37" s="1593"/>
      <c r="D37" s="1593"/>
      <c r="E37" s="1593"/>
      <c r="F37" s="803">
        <v>0</v>
      </c>
      <c r="G37" s="1548"/>
    </row>
    <row r="38" spans="1:7">
      <c r="A38" s="1592" t="s">
        <v>57</v>
      </c>
      <c r="B38" s="1593"/>
      <c r="C38" s="1593"/>
      <c r="D38" s="1593"/>
      <c r="E38" s="1593"/>
      <c r="F38" s="803">
        <v>18886687.177764997</v>
      </c>
      <c r="G38" s="1548"/>
    </row>
    <row r="39" spans="1:7">
      <c r="A39" s="1592" t="s">
        <v>58</v>
      </c>
      <c r="B39" s="1593"/>
      <c r="C39" s="1593"/>
      <c r="D39" s="1593"/>
      <c r="E39" s="1593"/>
      <c r="F39" s="803">
        <v>161045789.03483999</v>
      </c>
      <c r="G39" s="1548"/>
    </row>
    <row r="40" spans="1:7">
      <c r="A40" s="1592" t="s">
        <v>59</v>
      </c>
      <c r="B40" s="1593"/>
      <c r="C40" s="1593"/>
      <c r="D40" s="1593"/>
      <c r="E40" s="1593"/>
      <c r="F40" s="803">
        <v>36513751.094930008</v>
      </c>
      <c r="G40" s="1548"/>
    </row>
    <row r="41" spans="1:7">
      <c r="A41" s="1592" t="s">
        <v>60</v>
      </c>
      <c r="B41" s="1593"/>
      <c r="C41" s="1593"/>
      <c r="D41" s="1593"/>
      <c r="E41" s="1593"/>
      <c r="F41" s="803">
        <v>91105019.359872505</v>
      </c>
      <c r="G41" s="1548"/>
    </row>
    <row r="42" spans="1:7">
      <c r="A42" s="1592" t="s">
        <v>61</v>
      </c>
      <c r="B42" s="1593"/>
      <c r="C42" s="1593"/>
      <c r="D42" s="1593"/>
      <c r="E42" s="1593"/>
      <c r="F42" s="803">
        <v>2694025.5566599998</v>
      </c>
      <c r="G42" s="1548"/>
    </row>
    <row r="43" spans="1:7" ht="15" customHeight="1">
      <c r="A43" s="1635" t="s">
        <v>62</v>
      </c>
      <c r="B43" s="1636"/>
      <c r="C43" s="1636"/>
      <c r="D43" s="1636"/>
      <c r="E43" s="1636"/>
      <c r="F43" s="803">
        <v>0</v>
      </c>
      <c r="G43" s="1548"/>
    </row>
    <row r="44" spans="1:7">
      <c r="A44" s="1592" t="s">
        <v>64</v>
      </c>
      <c r="B44" s="1593"/>
      <c r="C44" s="1593"/>
      <c r="D44" s="1593"/>
      <c r="E44" s="1593"/>
      <c r="F44" s="803">
        <v>0</v>
      </c>
      <c r="G44" s="1548"/>
    </row>
    <row r="45" spans="1:7">
      <c r="A45" s="1592" t="s">
        <v>63</v>
      </c>
      <c r="B45" s="1593"/>
      <c r="C45" s="1593"/>
      <c r="D45" s="1593"/>
      <c r="E45" s="1593"/>
      <c r="F45" s="803">
        <v>25818409.838517502</v>
      </c>
      <c r="G45" s="1548"/>
    </row>
    <row r="46" spans="1:7" ht="15" customHeight="1">
      <c r="A46" s="1592" t="s">
        <v>66</v>
      </c>
      <c r="B46" s="1593"/>
      <c r="C46" s="1593"/>
      <c r="D46" s="1593"/>
      <c r="E46" s="1593"/>
      <c r="F46" s="803">
        <v>0</v>
      </c>
      <c r="G46" s="1548"/>
    </row>
    <row r="47" spans="1:7" ht="15" customHeight="1">
      <c r="A47" s="1592" t="s">
        <v>65</v>
      </c>
      <c r="B47" s="1593"/>
      <c r="C47" s="1593"/>
      <c r="D47" s="1593"/>
      <c r="E47" s="1593"/>
      <c r="F47" s="803">
        <v>0</v>
      </c>
      <c r="G47" s="1548"/>
    </row>
    <row r="48" spans="1:7">
      <c r="A48" s="1592" t="s">
        <v>67</v>
      </c>
      <c r="B48" s="1593"/>
      <c r="C48" s="1593"/>
      <c r="D48" s="1593"/>
      <c r="E48" s="1593"/>
      <c r="F48" s="803">
        <v>1520324.1787049999</v>
      </c>
      <c r="G48" s="1548"/>
    </row>
    <row r="49" spans="1:9" ht="15" thickBot="1">
      <c r="A49" s="1602" t="s">
        <v>68</v>
      </c>
      <c r="B49" s="1603"/>
      <c r="C49" s="1603"/>
      <c r="D49" s="1603"/>
      <c r="E49" s="1603"/>
      <c r="F49" s="802">
        <v>7335431.7619774994</v>
      </c>
      <c r="G49" s="1549"/>
    </row>
    <row r="50" spans="1:9" ht="31.5" customHeight="1">
      <c r="A50" s="1610" t="s">
        <v>725</v>
      </c>
      <c r="B50" s="1611"/>
      <c r="C50" s="1611"/>
      <c r="D50" s="1611"/>
      <c r="E50" s="1611"/>
      <c r="F50" s="1612"/>
      <c r="G50" s="1615" t="s">
        <v>1277</v>
      </c>
      <c r="H50" s="795"/>
      <c r="I50" s="795"/>
    </row>
    <row r="51" spans="1:9" ht="15" customHeight="1">
      <c r="A51" s="1613" t="s">
        <v>857</v>
      </c>
      <c r="B51" s="1614"/>
      <c r="C51" s="1586" t="s">
        <v>665</v>
      </c>
      <c r="D51" s="1586" t="s">
        <v>858</v>
      </c>
      <c r="E51" s="1586" t="s">
        <v>665</v>
      </c>
      <c r="F51" s="1586" t="s">
        <v>212</v>
      </c>
      <c r="G51" s="1616"/>
      <c r="H51" s="795"/>
      <c r="I51" s="795"/>
    </row>
    <row r="52" spans="1:9" ht="35.1" customHeight="1">
      <c r="A52" s="1613"/>
      <c r="B52" s="1614"/>
      <c r="C52" s="1587"/>
      <c r="D52" s="1581"/>
      <c r="E52" s="1587"/>
      <c r="F52" s="1581"/>
      <c r="G52" s="1616"/>
      <c r="H52" s="795"/>
      <c r="I52" s="795"/>
    </row>
    <row r="53" spans="1:9">
      <c r="A53" s="1564" t="s">
        <v>1588</v>
      </c>
      <c r="B53" s="1565"/>
      <c r="C53" s="797">
        <v>421568777.87806112</v>
      </c>
      <c r="D53" s="133"/>
      <c r="E53" s="134"/>
      <c r="F53" s="134"/>
      <c r="G53" s="1616"/>
      <c r="H53" s="795"/>
      <c r="I53" s="795"/>
    </row>
    <row r="54" spans="1:9">
      <c r="A54" s="1564"/>
      <c r="B54" s="1565"/>
      <c r="C54" s="133"/>
      <c r="D54" s="133" t="s">
        <v>52</v>
      </c>
      <c r="E54" s="796">
        <v>108336717.67176001</v>
      </c>
      <c r="F54" s="134"/>
      <c r="G54" s="1616"/>
      <c r="H54" s="795"/>
      <c r="I54" s="795"/>
    </row>
    <row r="55" spans="1:9">
      <c r="A55" s="1564"/>
      <c r="B55" s="1565"/>
      <c r="C55" s="133"/>
      <c r="D55" s="133" t="s">
        <v>53</v>
      </c>
      <c r="E55" s="796">
        <v>8481.78024</v>
      </c>
      <c r="F55" s="134"/>
      <c r="G55" s="1616"/>
      <c r="H55" s="795"/>
      <c r="I55" s="795"/>
    </row>
    <row r="56" spans="1:9">
      <c r="A56" s="1564"/>
      <c r="B56" s="1565"/>
      <c r="C56" s="133"/>
      <c r="D56" s="133" t="s">
        <v>57</v>
      </c>
      <c r="E56" s="796">
        <v>1681461.88234</v>
      </c>
      <c r="F56" s="134"/>
      <c r="G56" s="1616"/>
      <c r="H56" s="795"/>
      <c r="I56" s="795"/>
    </row>
    <row r="57" spans="1:9">
      <c r="A57" s="1564"/>
      <c r="B57" s="1565"/>
      <c r="C57" s="133"/>
      <c r="D57" s="133" t="s">
        <v>58</v>
      </c>
      <c r="E57" s="796">
        <v>147649835.1126098</v>
      </c>
      <c r="F57" s="134"/>
      <c r="G57" s="1616"/>
      <c r="H57" s="795"/>
      <c r="I57" s="795"/>
    </row>
    <row r="58" spans="1:9">
      <c r="A58" s="1564"/>
      <c r="B58" s="1565"/>
      <c r="C58" s="133"/>
      <c r="D58" s="133" t="s">
        <v>59</v>
      </c>
      <c r="E58" s="796">
        <v>36094577.398839973</v>
      </c>
      <c r="F58" s="134"/>
      <c r="G58" s="1616"/>
      <c r="H58" s="795"/>
      <c r="I58" s="795"/>
    </row>
    <row r="59" spans="1:9">
      <c r="A59" s="1564"/>
      <c r="B59" s="1565"/>
      <c r="C59" s="133"/>
      <c r="D59" s="133" t="s">
        <v>60</v>
      </c>
      <c r="E59" s="796">
        <v>91612684.646750018</v>
      </c>
      <c r="F59" s="134"/>
      <c r="G59" s="1616"/>
      <c r="H59" s="795"/>
      <c r="I59" s="795"/>
    </row>
    <row r="60" spans="1:9">
      <c r="A60" s="1564"/>
      <c r="B60" s="1565"/>
      <c r="C60" s="133"/>
      <c r="D60" s="133" t="s">
        <v>61</v>
      </c>
      <c r="E60" s="796">
        <v>1337624.9874</v>
      </c>
      <c r="F60" s="134"/>
      <c r="G60" s="1616"/>
      <c r="H60" s="795"/>
      <c r="I60" s="795"/>
    </row>
    <row r="61" spans="1:9">
      <c r="A61" s="1564"/>
      <c r="B61" s="1565"/>
      <c r="C61" s="133"/>
      <c r="D61" s="133" t="s">
        <v>63</v>
      </c>
      <c r="E61" s="796">
        <v>25182438.594850004</v>
      </c>
      <c r="F61" s="134"/>
      <c r="G61" s="1616"/>
      <c r="H61" s="795"/>
      <c r="I61" s="795"/>
    </row>
    <row r="62" spans="1:9">
      <c r="A62" s="1564"/>
      <c r="B62" s="1565"/>
      <c r="C62" s="133"/>
      <c r="D62" s="133" t="s">
        <v>67</v>
      </c>
      <c r="E62" s="796">
        <v>2316595.1772699999</v>
      </c>
      <c r="F62" s="134"/>
      <c r="G62" s="1616"/>
      <c r="H62" s="795"/>
      <c r="I62" s="795"/>
    </row>
    <row r="63" spans="1:9" ht="15" thickBot="1">
      <c r="A63" s="1618"/>
      <c r="B63" s="1619"/>
      <c r="C63" s="139"/>
      <c r="D63" s="139" t="s">
        <v>68</v>
      </c>
      <c r="E63" s="801">
        <v>7348360.6260000002</v>
      </c>
      <c r="F63" s="140"/>
      <c r="G63" s="1617"/>
      <c r="H63" s="795"/>
      <c r="I63" s="795"/>
    </row>
    <row r="64" spans="1:9">
      <c r="A64" s="1590" t="s">
        <v>1587</v>
      </c>
      <c r="B64" s="1591"/>
      <c r="C64" s="800">
        <v>4672552.5297200009</v>
      </c>
      <c r="D64" s="137"/>
      <c r="E64" s="138"/>
      <c r="F64" s="138"/>
      <c r="G64" s="1604" t="s">
        <v>713</v>
      </c>
      <c r="H64" s="795"/>
      <c r="I64" s="795"/>
    </row>
    <row r="65" spans="1:9">
      <c r="A65" s="1588"/>
      <c r="B65" s="1589"/>
      <c r="C65" s="133"/>
      <c r="D65" s="133" t="s">
        <v>52</v>
      </c>
      <c r="E65" s="796">
        <v>9196.7782799999986</v>
      </c>
      <c r="F65" s="134"/>
      <c r="G65" s="1607"/>
      <c r="H65" s="795"/>
      <c r="I65" s="795"/>
    </row>
    <row r="66" spans="1:9">
      <c r="A66" s="1588"/>
      <c r="B66" s="1589"/>
      <c r="C66" s="133"/>
      <c r="D66" s="133" t="s">
        <v>57</v>
      </c>
      <c r="E66" s="796">
        <v>44074.551159999995</v>
      </c>
      <c r="F66" s="134"/>
      <c r="G66" s="1607"/>
      <c r="H66" s="795"/>
      <c r="I66" s="795"/>
    </row>
    <row r="67" spans="1:9">
      <c r="A67" s="1588"/>
      <c r="B67" s="1589"/>
      <c r="C67" s="133"/>
      <c r="D67" s="133" t="s">
        <v>58</v>
      </c>
      <c r="E67" s="796">
        <v>3275232.1249600006</v>
      </c>
      <c r="F67" s="134"/>
      <c r="G67" s="1607"/>
      <c r="H67" s="795"/>
      <c r="I67" s="795"/>
    </row>
    <row r="68" spans="1:9">
      <c r="A68" s="1588"/>
      <c r="B68" s="1589"/>
      <c r="C68" s="133"/>
      <c r="D68" s="133" t="s">
        <v>59</v>
      </c>
      <c r="E68" s="796">
        <v>338600.48988000001</v>
      </c>
      <c r="F68" s="134"/>
      <c r="G68" s="1607"/>
      <c r="H68" s="795"/>
      <c r="I68" s="795"/>
    </row>
    <row r="69" spans="1:9">
      <c r="A69" s="1588"/>
      <c r="B69" s="1589"/>
      <c r="C69" s="133"/>
      <c r="D69" s="133" t="s">
        <v>60</v>
      </c>
      <c r="E69" s="796">
        <v>998361.80750000011</v>
      </c>
      <c r="F69" s="134"/>
      <c r="G69" s="1607"/>
      <c r="H69" s="795"/>
      <c r="I69" s="795"/>
    </row>
    <row r="70" spans="1:9" ht="15" thickBot="1">
      <c r="A70" s="1588"/>
      <c r="B70" s="1589"/>
      <c r="C70" s="133"/>
      <c r="D70" s="133" t="s">
        <v>61</v>
      </c>
      <c r="E70" s="796">
        <v>7086.7779400000009</v>
      </c>
      <c r="F70" s="134"/>
      <c r="G70" s="1607"/>
      <c r="H70" s="795"/>
      <c r="I70" s="795"/>
    </row>
    <row r="71" spans="1:9">
      <c r="A71" s="1590" t="s">
        <v>1586</v>
      </c>
      <c r="B71" s="1591"/>
      <c r="C71" s="800">
        <v>19466946.065170001</v>
      </c>
      <c r="D71" s="137"/>
      <c r="E71" s="138"/>
      <c r="F71" s="138"/>
      <c r="G71" s="1608" t="s">
        <v>713</v>
      </c>
      <c r="H71" s="795"/>
      <c r="I71" s="795"/>
    </row>
    <row r="72" spans="1:9">
      <c r="A72" s="1588"/>
      <c r="B72" s="1589"/>
      <c r="C72" s="133"/>
      <c r="D72" s="133" t="s">
        <v>52</v>
      </c>
      <c r="E72" s="796">
        <v>481024.59824999998</v>
      </c>
      <c r="F72" s="134"/>
      <c r="G72" s="1609"/>
      <c r="H72" s="795"/>
      <c r="I72" s="795"/>
    </row>
    <row r="73" spans="1:9">
      <c r="A73" s="1588"/>
      <c r="B73" s="1589"/>
      <c r="C73" s="133"/>
      <c r="D73" s="133" t="s">
        <v>57</v>
      </c>
      <c r="E73" s="796">
        <v>9003106.2034299988</v>
      </c>
      <c r="F73" s="134"/>
      <c r="G73" s="1609"/>
      <c r="H73" s="795"/>
      <c r="I73" s="795"/>
    </row>
    <row r="74" spans="1:9">
      <c r="A74" s="1588"/>
      <c r="B74" s="1589"/>
      <c r="C74" s="133"/>
      <c r="D74" s="133" t="s">
        <v>58</v>
      </c>
      <c r="E74" s="796">
        <v>8730135.031080002</v>
      </c>
      <c r="F74" s="134"/>
      <c r="G74" s="1609"/>
      <c r="H74" s="795"/>
      <c r="I74" s="795"/>
    </row>
    <row r="75" spans="1:9">
      <c r="A75" s="1588"/>
      <c r="B75" s="1589"/>
      <c r="C75" s="133"/>
      <c r="D75" s="133" t="s">
        <v>59</v>
      </c>
      <c r="E75" s="796">
        <v>140552.05082000003</v>
      </c>
      <c r="F75" s="134"/>
      <c r="G75" s="1609"/>
      <c r="H75" s="795"/>
      <c r="I75" s="795"/>
    </row>
    <row r="76" spans="1:9">
      <c r="A76" s="1588"/>
      <c r="B76" s="1589"/>
      <c r="C76" s="133"/>
      <c r="D76" s="133" t="s">
        <v>60</v>
      </c>
      <c r="E76" s="796">
        <v>986115.39518000011</v>
      </c>
      <c r="F76" s="134"/>
      <c r="G76" s="1609"/>
      <c r="H76" s="795"/>
      <c r="I76" s="795"/>
    </row>
    <row r="77" spans="1:9" ht="15" thickBot="1">
      <c r="A77" s="1588"/>
      <c r="B77" s="1589"/>
      <c r="C77" s="133"/>
      <c r="D77" s="133" t="s">
        <v>61</v>
      </c>
      <c r="E77" s="796">
        <v>126012.78641000002</v>
      </c>
      <c r="F77" s="134"/>
      <c r="G77" s="1609"/>
      <c r="H77" s="795"/>
      <c r="I77" s="795"/>
    </row>
    <row r="78" spans="1:9">
      <c r="A78" s="1590" t="s">
        <v>1556</v>
      </c>
      <c r="B78" s="1591"/>
      <c r="C78" s="800">
        <v>11094949.038029984</v>
      </c>
      <c r="D78" s="137"/>
      <c r="E78" s="138"/>
      <c r="F78" s="138"/>
      <c r="G78" s="1604" t="s">
        <v>713</v>
      </c>
      <c r="H78" s="795"/>
      <c r="I78" s="795"/>
    </row>
    <row r="79" spans="1:9">
      <c r="A79" s="1588"/>
      <c r="B79" s="1589"/>
      <c r="C79" s="133"/>
      <c r="D79" s="133" t="s">
        <v>52</v>
      </c>
      <c r="E79" s="796">
        <v>772673.88512999995</v>
      </c>
      <c r="F79" s="134"/>
      <c r="G79" s="1607"/>
      <c r="H79" s="795"/>
      <c r="I79" s="795"/>
    </row>
    <row r="80" spans="1:9">
      <c r="A80" s="1588"/>
      <c r="B80" s="1589"/>
      <c r="C80" s="133"/>
      <c r="D80" s="133" t="s">
        <v>57</v>
      </c>
      <c r="E80" s="796">
        <v>363178.69042</v>
      </c>
      <c r="F80" s="134"/>
      <c r="G80" s="1607"/>
      <c r="H80" s="795"/>
      <c r="I80" s="795"/>
    </row>
    <row r="81" spans="1:9">
      <c r="A81" s="1588"/>
      <c r="B81" s="1589"/>
      <c r="C81" s="133"/>
      <c r="D81" s="133" t="s">
        <v>58</v>
      </c>
      <c r="E81" s="796">
        <v>7825896.7096799994</v>
      </c>
      <c r="F81" s="134"/>
      <c r="G81" s="1607"/>
      <c r="H81" s="795"/>
      <c r="I81" s="795"/>
    </row>
    <row r="82" spans="1:9">
      <c r="A82" s="1588"/>
      <c r="B82" s="1589"/>
      <c r="C82" s="133"/>
      <c r="D82" s="133" t="s">
        <v>59</v>
      </c>
      <c r="E82" s="796">
        <v>249881.5090799999</v>
      </c>
      <c r="F82" s="134"/>
      <c r="G82" s="1607"/>
      <c r="H82" s="795"/>
      <c r="I82" s="795"/>
    </row>
    <row r="83" spans="1:9">
      <c r="A83" s="1588"/>
      <c r="B83" s="1589"/>
      <c r="C83" s="133"/>
      <c r="D83" s="133" t="s">
        <v>60</v>
      </c>
      <c r="E83" s="796">
        <v>1808328.3300300001</v>
      </c>
      <c r="F83" s="134"/>
      <c r="G83" s="1607"/>
      <c r="H83" s="795"/>
      <c r="I83" s="795"/>
    </row>
    <row r="84" spans="1:9" ht="15" thickBot="1">
      <c r="A84" s="1588"/>
      <c r="B84" s="1589"/>
      <c r="C84" s="133"/>
      <c r="D84" s="133" t="s">
        <v>61</v>
      </c>
      <c r="E84" s="796">
        <v>74989.913690000001</v>
      </c>
      <c r="F84" s="134"/>
      <c r="G84" s="1607"/>
      <c r="H84" s="795"/>
      <c r="I84" s="795"/>
    </row>
    <row r="85" spans="1:9" ht="15" hidden="1" outlineLevel="1" thickBot="1">
      <c r="A85" s="1590"/>
      <c r="B85" s="1591"/>
      <c r="C85" s="137"/>
      <c r="D85" s="137"/>
      <c r="E85" s="138"/>
      <c r="F85" s="138"/>
      <c r="G85" s="1608" t="s">
        <v>713</v>
      </c>
      <c r="H85" s="795"/>
      <c r="I85" s="795"/>
    </row>
    <row r="86" spans="1:9" ht="15" hidden="1" outlineLevel="1" thickBot="1">
      <c r="A86" s="1588"/>
      <c r="B86" s="1589"/>
      <c r="C86" s="133"/>
      <c r="D86" s="133"/>
      <c r="E86" s="134"/>
      <c r="F86" s="134"/>
      <c r="G86" s="1609"/>
      <c r="H86" s="795"/>
      <c r="I86" s="795"/>
    </row>
    <row r="87" spans="1:9" ht="15" hidden="1" outlineLevel="1" thickBot="1">
      <c r="A87" s="1588"/>
      <c r="B87" s="1589"/>
      <c r="C87" s="133"/>
      <c r="D87" s="133"/>
      <c r="E87" s="134"/>
      <c r="F87" s="134"/>
      <c r="G87" s="1609"/>
      <c r="H87" s="795"/>
      <c r="I87" s="795"/>
    </row>
    <row r="88" spans="1:9" ht="15" hidden="1" outlineLevel="1" thickBot="1">
      <c r="A88" s="1588"/>
      <c r="B88" s="1589"/>
      <c r="C88" s="133"/>
      <c r="D88" s="133"/>
      <c r="E88" s="134"/>
      <c r="F88" s="134"/>
      <c r="G88" s="1609"/>
      <c r="H88" s="795"/>
      <c r="I88" s="795"/>
    </row>
    <row r="89" spans="1:9" ht="15" hidden="1" outlineLevel="1" thickBot="1">
      <c r="A89" s="1588"/>
      <c r="B89" s="1589"/>
      <c r="C89" s="133"/>
      <c r="D89" s="133"/>
      <c r="E89" s="134"/>
      <c r="F89" s="134"/>
      <c r="G89" s="1609"/>
      <c r="H89" s="795"/>
      <c r="I89" s="795"/>
    </row>
    <row r="90" spans="1:9" ht="15" hidden="1" outlineLevel="1" thickBot="1">
      <c r="A90" s="1588"/>
      <c r="B90" s="1589"/>
      <c r="C90" s="133"/>
      <c r="D90" s="133"/>
      <c r="E90" s="134"/>
      <c r="F90" s="134"/>
      <c r="G90" s="1609"/>
      <c r="H90" s="795"/>
      <c r="I90" s="795"/>
    </row>
    <row r="91" spans="1:9" ht="15" hidden="1" outlineLevel="1" thickBot="1">
      <c r="A91" s="1588"/>
      <c r="B91" s="1589"/>
      <c r="C91" s="133"/>
      <c r="D91" s="133"/>
      <c r="E91" s="134"/>
      <c r="F91" s="134"/>
      <c r="G91" s="1609"/>
      <c r="H91" s="795"/>
      <c r="I91" s="795"/>
    </row>
    <row r="92" spans="1:9" ht="15" hidden="1" outlineLevel="1" thickBot="1">
      <c r="A92" s="1588"/>
      <c r="B92" s="1589"/>
      <c r="C92" s="133"/>
      <c r="D92" s="133"/>
      <c r="E92" s="134"/>
      <c r="F92" s="134"/>
      <c r="G92" s="1609"/>
      <c r="H92" s="795"/>
      <c r="I92" s="795"/>
    </row>
    <row r="93" spans="1:9" ht="15" hidden="1" outlineLevel="1" thickBot="1">
      <c r="A93" s="1588"/>
      <c r="B93" s="1589"/>
      <c r="C93" s="133"/>
      <c r="D93" s="133"/>
      <c r="E93" s="134"/>
      <c r="F93" s="134"/>
      <c r="G93" s="1609"/>
      <c r="H93" s="795"/>
      <c r="I93" s="795"/>
    </row>
    <row r="94" spans="1:9" ht="15" hidden="1" outlineLevel="1" thickBot="1">
      <c r="A94" s="1641"/>
      <c r="B94" s="1642"/>
      <c r="C94" s="135"/>
      <c r="D94" s="135"/>
      <c r="E94" s="136"/>
      <c r="F94" s="136"/>
      <c r="G94" s="1640"/>
      <c r="H94" s="795"/>
      <c r="I94" s="795"/>
    </row>
    <row r="95" spans="1:9" ht="28.5" customHeight="1" collapsed="1">
      <c r="A95" s="1610" t="s">
        <v>726</v>
      </c>
      <c r="B95" s="1611"/>
      <c r="C95" s="1611"/>
      <c r="D95" s="1611"/>
      <c r="E95" s="1611"/>
      <c r="F95" s="1612"/>
      <c r="G95" s="1547" t="s">
        <v>1256</v>
      </c>
      <c r="H95" s="795"/>
      <c r="I95" s="795"/>
    </row>
    <row r="96" spans="1:9" ht="43.5" customHeight="1">
      <c r="A96" s="1613" t="s">
        <v>727</v>
      </c>
      <c r="B96" s="1614"/>
      <c r="C96" s="1586" t="s">
        <v>665</v>
      </c>
      <c r="D96" s="1586" t="s">
        <v>728</v>
      </c>
      <c r="E96" s="1586" t="s">
        <v>665</v>
      </c>
      <c r="F96" s="1586" t="s">
        <v>212</v>
      </c>
      <c r="G96" s="1605"/>
      <c r="H96" s="795"/>
      <c r="I96" s="795"/>
    </row>
    <row r="97" spans="1:9" ht="51.75" customHeight="1">
      <c r="A97" s="1613"/>
      <c r="B97" s="1614"/>
      <c r="C97" s="1587"/>
      <c r="D97" s="1581"/>
      <c r="E97" s="1587"/>
      <c r="F97" s="1581"/>
      <c r="G97" s="1605"/>
      <c r="H97" s="795"/>
      <c r="I97" s="795"/>
    </row>
    <row r="98" spans="1:9">
      <c r="A98" s="1564"/>
      <c r="B98" s="1565"/>
      <c r="C98" s="799"/>
      <c r="D98" s="798" t="s">
        <v>1585</v>
      </c>
      <c r="E98" s="733"/>
      <c r="F98" s="732"/>
      <c r="G98" s="1605"/>
      <c r="H98" s="795"/>
      <c r="I98" s="795"/>
    </row>
    <row r="99" spans="1:9" ht="15" customHeight="1">
      <c r="A99" s="1564" t="s">
        <v>1584</v>
      </c>
      <c r="B99" s="1565"/>
      <c r="C99" s="797">
        <v>2092155.6805299998</v>
      </c>
      <c r="D99" s="133"/>
      <c r="E99" s="796">
        <v>1075000.91661</v>
      </c>
      <c r="F99" s="134"/>
      <c r="G99" s="1605"/>
      <c r="H99" s="795"/>
      <c r="I99" s="795"/>
    </row>
    <row r="100" spans="1:9" ht="15" customHeight="1">
      <c r="A100" s="1564" t="s">
        <v>1583</v>
      </c>
      <c r="B100" s="1565"/>
      <c r="C100" s="797">
        <v>126872576.78733</v>
      </c>
      <c r="D100" s="133"/>
      <c r="E100" s="796">
        <v>112837.21021000002</v>
      </c>
      <c r="F100" s="134"/>
      <c r="G100" s="1605"/>
      <c r="H100" s="795"/>
      <c r="I100" s="795"/>
    </row>
    <row r="101" spans="1:9" ht="15" customHeight="1">
      <c r="A101" s="1564" t="s">
        <v>1582</v>
      </c>
      <c r="B101" s="1565"/>
      <c r="C101" s="797">
        <v>22241942.178660009</v>
      </c>
      <c r="D101" s="133"/>
      <c r="E101" s="796">
        <v>2100907.8130399999</v>
      </c>
      <c r="F101" s="134"/>
      <c r="G101" s="1605"/>
      <c r="H101" s="795"/>
      <c r="I101" s="795"/>
    </row>
    <row r="102" spans="1:9" ht="15" customHeight="1">
      <c r="A102" s="1564" t="s">
        <v>1581</v>
      </c>
      <c r="B102" s="1565"/>
      <c r="C102" s="797">
        <v>4076718.8366499995</v>
      </c>
      <c r="D102" s="133"/>
      <c r="E102" s="796">
        <v>2095120.9711200004</v>
      </c>
      <c r="F102" s="134"/>
      <c r="G102" s="1605"/>
      <c r="H102" s="795"/>
      <c r="I102" s="795"/>
    </row>
    <row r="103" spans="1:9" ht="15" customHeight="1">
      <c r="A103" s="1564" t="s">
        <v>1580</v>
      </c>
      <c r="B103" s="1565"/>
      <c r="C103" s="797">
        <v>4830604.0534499986</v>
      </c>
      <c r="D103" s="133"/>
      <c r="E103" s="796">
        <v>1413185.4142800001</v>
      </c>
      <c r="F103" s="134"/>
      <c r="G103" s="1605"/>
      <c r="H103" s="795"/>
      <c r="I103" s="795"/>
    </row>
    <row r="104" spans="1:9" ht="15" customHeight="1">
      <c r="A104" s="1564" t="s">
        <v>1579</v>
      </c>
      <c r="B104" s="1565"/>
      <c r="C104" s="797">
        <v>853804.67029000004</v>
      </c>
      <c r="D104" s="133"/>
      <c r="E104" s="796">
        <v>740804.67029000004</v>
      </c>
      <c r="F104" s="134"/>
      <c r="G104" s="1605"/>
      <c r="H104" s="795"/>
      <c r="I104" s="795"/>
    </row>
    <row r="105" spans="1:9" ht="15" customHeight="1">
      <c r="A105" s="1564" t="s">
        <v>1578</v>
      </c>
      <c r="B105" s="1565"/>
      <c r="C105" s="797">
        <v>28084128.781309996</v>
      </c>
      <c r="D105" s="133"/>
      <c r="E105" s="796">
        <v>315255.83792999992</v>
      </c>
      <c r="F105" s="134"/>
      <c r="G105" s="1605"/>
      <c r="H105" s="795"/>
      <c r="I105" s="795"/>
    </row>
    <row r="106" spans="1:9" ht="15" customHeight="1">
      <c r="A106" s="1564" t="s">
        <v>1577</v>
      </c>
      <c r="B106" s="1565"/>
      <c r="C106" s="797">
        <v>165936035.58811995</v>
      </c>
      <c r="D106" s="133"/>
      <c r="E106" s="796">
        <v>1451882.4125900001</v>
      </c>
      <c r="F106" s="134"/>
      <c r="G106" s="1605"/>
      <c r="H106" s="795"/>
      <c r="I106" s="795"/>
    </row>
    <row r="107" spans="1:9" ht="15" customHeight="1">
      <c r="A107" s="1564" t="s">
        <v>1576</v>
      </c>
      <c r="B107" s="1565"/>
      <c r="C107" s="797">
        <v>13431190.52165</v>
      </c>
      <c r="D107" s="133"/>
      <c r="E107" s="796">
        <v>3412935.975360001</v>
      </c>
      <c r="F107" s="134"/>
      <c r="G107" s="1605"/>
      <c r="H107" s="795"/>
      <c r="I107" s="795"/>
    </row>
    <row r="108" spans="1:9" ht="15" customHeight="1">
      <c r="A108" s="1564" t="s">
        <v>1575</v>
      </c>
      <c r="B108" s="1565"/>
      <c r="C108" s="797">
        <v>20185012.399300005</v>
      </c>
      <c r="D108" s="133"/>
      <c r="E108" s="796">
        <v>5703540.1536300005</v>
      </c>
      <c r="F108" s="134"/>
      <c r="G108" s="1605"/>
      <c r="H108" s="795"/>
      <c r="I108" s="795"/>
    </row>
    <row r="109" spans="1:9" ht="15" customHeight="1">
      <c r="A109" s="1564" t="s">
        <v>1574</v>
      </c>
      <c r="B109" s="1565"/>
      <c r="C109" s="797">
        <v>135642.00259000005</v>
      </c>
      <c r="D109" s="133"/>
      <c r="E109" s="796">
        <v>68485.603360000008</v>
      </c>
      <c r="F109" s="134"/>
      <c r="G109" s="1605"/>
      <c r="H109" s="795"/>
      <c r="I109" s="795"/>
    </row>
    <row r="110" spans="1:9" ht="15" customHeight="1">
      <c r="A110" s="1564" t="s">
        <v>1573</v>
      </c>
      <c r="B110" s="1565"/>
      <c r="C110" s="797">
        <v>2427340.47089</v>
      </c>
      <c r="D110" s="133"/>
      <c r="E110" s="796">
        <v>672470.45055999979</v>
      </c>
      <c r="F110" s="134"/>
      <c r="G110" s="1605"/>
      <c r="H110" s="795"/>
      <c r="I110" s="795"/>
    </row>
    <row r="111" spans="1:9" ht="15" customHeight="1">
      <c r="A111" s="1564" t="s">
        <v>1572</v>
      </c>
      <c r="B111" s="1565"/>
      <c r="C111" s="797">
        <v>23056078.902259998</v>
      </c>
      <c r="D111" s="133"/>
      <c r="E111" s="796">
        <v>10638225.514560003</v>
      </c>
      <c r="F111" s="134"/>
      <c r="G111" s="1605"/>
      <c r="H111" s="795"/>
      <c r="I111" s="795"/>
    </row>
    <row r="112" spans="1:9" ht="15" customHeight="1">
      <c r="A112" s="1564" t="s">
        <v>1571</v>
      </c>
      <c r="B112" s="1565"/>
      <c r="C112" s="797">
        <v>1148488.75957</v>
      </c>
      <c r="D112" s="133"/>
      <c r="E112" s="796">
        <v>3.925E-2</v>
      </c>
      <c r="F112" s="134"/>
      <c r="G112" s="1605"/>
      <c r="H112" s="795"/>
      <c r="I112" s="795"/>
    </row>
    <row r="113" spans="1:9" ht="15" customHeight="1">
      <c r="A113" s="1564" t="s">
        <v>1570</v>
      </c>
      <c r="B113" s="1565"/>
      <c r="C113" s="797">
        <v>5825385.8334000008</v>
      </c>
      <c r="D113" s="133"/>
      <c r="E113" s="796">
        <v>472117.17356999998</v>
      </c>
      <c r="F113" s="134"/>
      <c r="G113" s="1605"/>
      <c r="H113" s="795"/>
      <c r="I113" s="795"/>
    </row>
    <row r="114" spans="1:9" ht="15" customHeight="1">
      <c r="A114" s="1564" t="s">
        <v>1569</v>
      </c>
      <c r="B114" s="1565"/>
      <c r="C114" s="797">
        <v>98648.44812999999</v>
      </c>
      <c r="D114" s="133"/>
      <c r="E114" s="796">
        <v>84661.409479999988</v>
      </c>
      <c r="F114" s="134"/>
      <c r="G114" s="1605"/>
      <c r="H114" s="795"/>
      <c r="I114" s="795"/>
    </row>
    <row r="115" spans="1:9">
      <c r="A115" s="1564" t="s">
        <v>1568</v>
      </c>
      <c r="B115" s="1565"/>
      <c r="C115" s="797">
        <v>963120.49118000001</v>
      </c>
      <c r="D115" s="133"/>
      <c r="E115" s="796">
        <v>269690.38827000005</v>
      </c>
      <c r="F115" s="134"/>
      <c r="G115" s="1605"/>
      <c r="H115" s="795"/>
      <c r="I115" s="795"/>
    </row>
    <row r="116" spans="1:9">
      <c r="A116" s="1564" t="s">
        <v>1567</v>
      </c>
      <c r="B116" s="1565"/>
      <c r="C116" s="797">
        <v>1473650.9784700002</v>
      </c>
      <c r="D116" s="133"/>
      <c r="E116" s="796">
        <v>535778.79998000013</v>
      </c>
      <c r="F116" s="134"/>
      <c r="G116" s="1605"/>
      <c r="H116" s="795"/>
      <c r="I116" s="795"/>
    </row>
    <row r="117" spans="1:9">
      <c r="A117" s="1564" t="s">
        <v>1566</v>
      </c>
      <c r="B117" s="1565"/>
      <c r="C117" s="797">
        <v>1827152.8832199993</v>
      </c>
      <c r="D117" s="133"/>
      <c r="E117" s="796">
        <v>1611586.1264299997</v>
      </c>
      <c r="F117" s="134"/>
      <c r="G117" s="1605"/>
      <c r="H117" s="795"/>
      <c r="I117" s="795"/>
    </row>
    <row r="118" spans="1:9">
      <c r="A118" s="1564" t="s">
        <v>1565</v>
      </c>
      <c r="B118" s="1565"/>
      <c r="C118" s="797">
        <v>31243547.24397999</v>
      </c>
      <c r="D118" s="133"/>
      <c r="E118" s="796">
        <v>11552491.65961</v>
      </c>
      <c r="F118" s="134"/>
      <c r="G118" s="1605"/>
      <c r="H118" s="795"/>
      <c r="I118" s="795"/>
    </row>
    <row r="119" spans="1:9" ht="15" thickBot="1">
      <c r="A119" s="1564"/>
      <c r="B119" s="1565"/>
      <c r="C119" s="133"/>
      <c r="D119" s="133"/>
      <c r="E119" s="134"/>
      <c r="F119" s="134"/>
      <c r="G119" s="1605"/>
      <c r="H119" s="795"/>
      <c r="I119" s="795"/>
    </row>
    <row r="120" spans="1:9" ht="15" hidden="1" outlineLevel="1" thickBot="1">
      <c r="A120" s="1576"/>
      <c r="B120" s="1577"/>
      <c r="C120" s="137"/>
      <c r="D120" s="137"/>
      <c r="E120" s="138"/>
      <c r="F120" s="138"/>
      <c r="G120" s="1604" t="s">
        <v>714</v>
      </c>
      <c r="H120" s="795"/>
      <c r="I120" s="795"/>
    </row>
    <row r="121" spans="1:9" ht="15" hidden="1" outlineLevel="1" thickBot="1">
      <c r="A121" s="1564"/>
      <c r="B121" s="1565"/>
      <c r="C121" s="133"/>
      <c r="D121" s="133"/>
      <c r="E121" s="134"/>
      <c r="F121" s="134"/>
      <c r="G121" s="1605"/>
      <c r="H121" s="795"/>
      <c r="I121" s="795"/>
    </row>
    <row r="122" spans="1:9" ht="15" hidden="1" outlineLevel="1" thickBot="1">
      <c r="A122" s="1564"/>
      <c r="B122" s="1565"/>
      <c r="C122" s="133"/>
      <c r="D122" s="133"/>
      <c r="E122" s="134"/>
      <c r="F122" s="134"/>
      <c r="G122" s="1605"/>
      <c r="H122" s="795"/>
      <c r="I122" s="795"/>
    </row>
    <row r="123" spans="1:9" ht="15" hidden="1" customHeight="1" outlineLevel="1">
      <c r="A123" s="1564"/>
      <c r="B123" s="1565"/>
      <c r="C123" s="133"/>
      <c r="D123" s="133"/>
      <c r="E123" s="134"/>
      <c r="F123" s="134"/>
      <c r="G123" s="1605"/>
      <c r="H123" s="795"/>
      <c r="I123" s="795"/>
    </row>
    <row r="124" spans="1:9" ht="15" hidden="1" customHeight="1" outlineLevel="1">
      <c r="A124" s="1564"/>
      <c r="B124" s="1565"/>
      <c r="C124" s="133"/>
      <c r="D124" s="133"/>
      <c r="E124" s="134"/>
      <c r="F124" s="134"/>
      <c r="G124" s="1605"/>
      <c r="H124" s="795"/>
      <c r="I124" s="795"/>
    </row>
    <row r="125" spans="1:9" ht="15" hidden="1" outlineLevel="1" thickBot="1">
      <c r="A125" s="1564"/>
      <c r="B125" s="1565"/>
      <c r="C125" s="133"/>
      <c r="D125" s="133"/>
      <c r="E125" s="134"/>
      <c r="F125" s="134"/>
      <c r="G125" s="1605"/>
      <c r="H125" s="795"/>
      <c r="I125" s="795"/>
    </row>
    <row r="126" spans="1:9" ht="15" hidden="1" outlineLevel="1" thickBot="1">
      <c r="A126" s="1564"/>
      <c r="B126" s="1565"/>
      <c r="C126" s="133"/>
      <c r="D126" s="133"/>
      <c r="E126" s="134"/>
      <c r="F126" s="134"/>
      <c r="G126" s="1605"/>
      <c r="H126" s="795"/>
      <c r="I126" s="795"/>
    </row>
    <row r="127" spans="1:9" ht="15" hidden="1" outlineLevel="1" thickBot="1">
      <c r="A127" s="1564"/>
      <c r="B127" s="1565"/>
      <c r="C127" s="133"/>
      <c r="D127" s="133"/>
      <c r="E127" s="134"/>
      <c r="F127" s="134"/>
      <c r="G127" s="1605"/>
      <c r="H127" s="795"/>
      <c r="I127" s="795"/>
    </row>
    <row r="128" spans="1:9" ht="15" hidden="1" outlineLevel="1" thickBot="1">
      <c r="A128" s="1564"/>
      <c r="B128" s="1565"/>
      <c r="C128" s="133"/>
      <c r="D128" s="133"/>
      <c r="E128" s="134"/>
      <c r="F128" s="134"/>
      <c r="G128" s="1605"/>
      <c r="H128" s="112"/>
    </row>
    <row r="129" spans="1:9" ht="15" hidden="1" outlineLevel="1" thickBot="1">
      <c r="A129" s="1566"/>
      <c r="B129" s="1567"/>
      <c r="C129" s="135"/>
      <c r="D129" s="135"/>
      <c r="E129" s="136"/>
      <c r="F129" s="136"/>
      <c r="G129" s="1606"/>
      <c r="H129" s="112"/>
    </row>
    <row r="130" spans="1:9" ht="15" hidden="1" outlineLevel="1" thickBot="1">
      <c r="A130" s="1576"/>
      <c r="B130" s="1577"/>
      <c r="C130" s="137"/>
      <c r="D130" s="137"/>
      <c r="E130" s="138"/>
      <c r="F130" s="138"/>
      <c r="G130" s="1604" t="s">
        <v>714</v>
      </c>
      <c r="H130" s="112"/>
    </row>
    <row r="131" spans="1:9" ht="15" hidden="1" outlineLevel="1" thickBot="1">
      <c r="A131" s="1564"/>
      <c r="B131" s="1565"/>
      <c r="C131" s="133"/>
      <c r="D131" s="133"/>
      <c r="E131" s="134"/>
      <c r="F131" s="134"/>
      <c r="G131" s="1605"/>
      <c r="H131" s="112"/>
    </row>
    <row r="132" spans="1:9" ht="15" hidden="1" outlineLevel="1" thickBot="1">
      <c r="A132" s="1564"/>
      <c r="B132" s="1565"/>
      <c r="C132" s="133"/>
      <c r="D132" s="133"/>
      <c r="E132" s="134"/>
      <c r="F132" s="134"/>
      <c r="G132" s="1605"/>
      <c r="H132" s="112"/>
    </row>
    <row r="133" spans="1:9" ht="15" hidden="1" outlineLevel="1" thickBot="1">
      <c r="A133" s="1564"/>
      <c r="B133" s="1565"/>
      <c r="C133" s="133"/>
      <c r="D133" s="133"/>
      <c r="E133" s="134"/>
      <c r="F133" s="134"/>
      <c r="G133" s="1605"/>
      <c r="H133" s="112"/>
    </row>
    <row r="134" spans="1:9" ht="15" hidden="1" outlineLevel="1" thickBot="1">
      <c r="A134" s="1564"/>
      <c r="B134" s="1565"/>
      <c r="C134" s="133"/>
      <c r="D134" s="133"/>
      <c r="E134" s="134"/>
      <c r="F134" s="134"/>
      <c r="G134" s="1605"/>
      <c r="H134" s="112"/>
    </row>
    <row r="135" spans="1:9" ht="15" hidden="1" outlineLevel="1" thickBot="1">
      <c r="A135" s="1564"/>
      <c r="B135" s="1565"/>
      <c r="C135" s="133"/>
      <c r="D135" s="133"/>
      <c r="E135" s="134"/>
      <c r="F135" s="134"/>
      <c r="G135" s="1605"/>
      <c r="H135" s="112"/>
    </row>
    <row r="136" spans="1:9" ht="15" hidden="1" outlineLevel="1" thickBot="1">
      <c r="A136" s="1564"/>
      <c r="B136" s="1565"/>
      <c r="C136" s="133"/>
      <c r="D136" s="133"/>
      <c r="E136" s="134"/>
      <c r="F136" s="134"/>
      <c r="G136" s="1605"/>
      <c r="H136" s="112"/>
    </row>
    <row r="137" spans="1:9" ht="15" hidden="1" outlineLevel="1" thickBot="1">
      <c r="A137" s="1564"/>
      <c r="B137" s="1565"/>
      <c r="C137" s="133"/>
      <c r="D137" s="133"/>
      <c r="E137" s="134"/>
      <c r="F137" s="134"/>
      <c r="G137" s="1605"/>
      <c r="H137" s="112"/>
    </row>
    <row r="138" spans="1:9" ht="15" hidden="1" outlineLevel="1" thickBot="1">
      <c r="A138" s="1564"/>
      <c r="B138" s="1565"/>
      <c r="C138" s="133"/>
      <c r="D138" s="133"/>
      <c r="E138" s="134"/>
      <c r="F138" s="134"/>
      <c r="G138" s="1605"/>
      <c r="H138" s="112"/>
    </row>
    <row r="139" spans="1:9" ht="15" hidden="1" outlineLevel="1" thickBot="1">
      <c r="A139" s="1566"/>
      <c r="B139" s="1567"/>
      <c r="C139" s="135"/>
      <c r="D139" s="135"/>
      <c r="E139" s="136"/>
      <c r="F139" s="136"/>
      <c r="G139" s="1606"/>
      <c r="H139" s="112"/>
    </row>
    <row r="140" spans="1:9" ht="15" hidden="1" outlineLevel="1" thickBot="1">
      <c r="A140" s="1576"/>
      <c r="B140" s="1577"/>
      <c r="C140" s="137"/>
      <c r="D140" s="137"/>
      <c r="E140" s="138"/>
      <c r="F140" s="138"/>
      <c r="G140" s="1604" t="s">
        <v>714</v>
      </c>
      <c r="H140" s="795"/>
      <c r="I140" s="795"/>
    </row>
    <row r="141" spans="1:9" ht="15" hidden="1" outlineLevel="1" thickBot="1">
      <c r="A141" s="1564"/>
      <c r="B141" s="1565"/>
      <c r="C141" s="133"/>
      <c r="D141" s="133"/>
      <c r="E141" s="134"/>
      <c r="F141" s="134"/>
      <c r="G141" s="1605"/>
      <c r="H141" s="795"/>
      <c r="I141" s="795"/>
    </row>
    <row r="142" spans="1:9" ht="15" hidden="1" outlineLevel="1" thickBot="1">
      <c r="A142" s="1564"/>
      <c r="B142" s="1565"/>
      <c r="C142" s="133"/>
      <c r="D142" s="133"/>
      <c r="E142" s="134"/>
      <c r="F142" s="134"/>
      <c r="G142" s="1605"/>
      <c r="H142" s="795"/>
      <c r="I142" s="795"/>
    </row>
    <row r="143" spans="1:9" ht="15" hidden="1" customHeight="1" outlineLevel="1">
      <c r="A143" s="1564"/>
      <c r="B143" s="1565"/>
      <c r="C143" s="133"/>
      <c r="D143" s="133"/>
      <c r="E143" s="134"/>
      <c r="F143" s="134"/>
      <c r="G143" s="1605"/>
      <c r="H143" s="795"/>
      <c r="I143" s="795"/>
    </row>
    <row r="144" spans="1:9" ht="15" hidden="1" customHeight="1" outlineLevel="1">
      <c r="A144" s="1564"/>
      <c r="B144" s="1565"/>
      <c r="C144" s="133"/>
      <c r="D144" s="133"/>
      <c r="E144" s="134"/>
      <c r="F144" s="134"/>
      <c r="G144" s="1605"/>
      <c r="H144" s="795"/>
      <c r="I144" s="795"/>
    </row>
    <row r="145" spans="1:9" ht="15" hidden="1" outlineLevel="1" thickBot="1">
      <c r="A145" s="1564"/>
      <c r="B145" s="1565"/>
      <c r="C145" s="133"/>
      <c r="D145" s="133"/>
      <c r="E145" s="134"/>
      <c r="F145" s="134"/>
      <c r="G145" s="1605"/>
      <c r="H145" s="795"/>
      <c r="I145" s="795"/>
    </row>
    <row r="146" spans="1:9" ht="15" hidden="1" outlineLevel="1" thickBot="1">
      <c r="A146" s="1564"/>
      <c r="B146" s="1565"/>
      <c r="C146" s="133"/>
      <c r="D146" s="133"/>
      <c r="E146" s="134"/>
      <c r="F146" s="134"/>
      <c r="G146" s="1605"/>
      <c r="H146" s="795"/>
      <c r="I146" s="795"/>
    </row>
    <row r="147" spans="1:9" ht="15" hidden="1" outlineLevel="1" thickBot="1">
      <c r="A147" s="1564"/>
      <c r="B147" s="1565"/>
      <c r="C147" s="133"/>
      <c r="D147" s="133"/>
      <c r="E147" s="134"/>
      <c r="F147" s="134"/>
      <c r="G147" s="1605"/>
      <c r="H147" s="795"/>
      <c r="I147" s="795"/>
    </row>
    <row r="148" spans="1:9" ht="15" hidden="1" outlineLevel="1" thickBot="1">
      <c r="A148" s="1564"/>
      <c r="B148" s="1565"/>
      <c r="C148" s="133"/>
      <c r="D148" s="133"/>
      <c r="E148" s="134"/>
      <c r="F148" s="134"/>
      <c r="G148" s="1605"/>
      <c r="H148" s="112"/>
    </row>
    <row r="149" spans="1:9" ht="15" hidden="1" outlineLevel="1" thickBot="1">
      <c r="A149" s="1566"/>
      <c r="B149" s="1567"/>
      <c r="C149" s="135"/>
      <c r="D149" s="135"/>
      <c r="E149" s="136"/>
      <c r="F149" s="136"/>
      <c r="G149" s="1606"/>
      <c r="H149" s="112"/>
    </row>
    <row r="150" spans="1:9" ht="15" hidden="1" outlineLevel="1" thickBot="1">
      <c r="A150" s="1576"/>
      <c r="B150" s="1577"/>
      <c r="C150" s="137"/>
      <c r="D150" s="137"/>
      <c r="E150" s="138"/>
      <c r="F150" s="138"/>
      <c r="G150" s="1604" t="s">
        <v>714</v>
      </c>
      <c r="H150" s="112"/>
    </row>
    <row r="151" spans="1:9" ht="15" hidden="1" outlineLevel="1" thickBot="1">
      <c r="A151" s="1564"/>
      <c r="B151" s="1565"/>
      <c r="C151" s="133"/>
      <c r="D151" s="133"/>
      <c r="E151" s="134"/>
      <c r="F151" s="134"/>
      <c r="G151" s="1605"/>
      <c r="H151" s="112"/>
    </row>
    <row r="152" spans="1:9" ht="15" hidden="1" outlineLevel="1" thickBot="1">
      <c r="A152" s="1564"/>
      <c r="B152" s="1565"/>
      <c r="C152" s="133"/>
      <c r="D152" s="133"/>
      <c r="E152" s="134"/>
      <c r="F152" s="134"/>
      <c r="G152" s="1605"/>
      <c r="H152" s="112"/>
    </row>
    <row r="153" spans="1:9" ht="15" hidden="1" outlineLevel="1" thickBot="1">
      <c r="A153" s="1564"/>
      <c r="B153" s="1565"/>
      <c r="C153" s="133"/>
      <c r="D153" s="133"/>
      <c r="E153" s="134"/>
      <c r="F153" s="134"/>
      <c r="G153" s="1605"/>
      <c r="H153" s="112"/>
    </row>
    <row r="154" spans="1:9" ht="15" hidden="1" outlineLevel="1" thickBot="1">
      <c r="A154" s="1564"/>
      <c r="B154" s="1565"/>
      <c r="C154" s="133"/>
      <c r="D154" s="133"/>
      <c r="E154" s="134"/>
      <c r="F154" s="134"/>
      <c r="G154" s="1605"/>
      <c r="H154" s="112"/>
    </row>
    <row r="155" spans="1:9" ht="15" hidden="1" outlineLevel="1" thickBot="1">
      <c r="A155" s="1564"/>
      <c r="B155" s="1565"/>
      <c r="C155" s="133"/>
      <c r="D155" s="133"/>
      <c r="E155" s="134"/>
      <c r="F155" s="134"/>
      <c r="G155" s="1605"/>
      <c r="H155" s="112"/>
    </row>
    <row r="156" spans="1:9" ht="15" hidden="1" outlineLevel="1" thickBot="1">
      <c r="A156" s="1564"/>
      <c r="B156" s="1565"/>
      <c r="C156" s="133"/>
      <c r="D156" s="133"/>
      <c r="E156" s="134"/>
      <c r="F156" s="134"/>
      <c r="G156" s="1605"/>
      <c r="H156" s="112"/>
    </row>
    <row r="157" spans="1:9" ht="15" hidden="1" outlineLevel="1" thickBot="1">
      <c r="A157" s="1564"/>
      <c r="B157" s="1565"/>
      <c r="C157" s="133"/>
      <c r="D157" s="133"/>
      <c r="E157" s="134"/>
      <c r="F157" s="134"/>
      <c r="G157" s="1605"/>
      <c r="H157" s="112"/>
    </row>
    <row r="158" spans="1:9" ht="15" hidden="1" outlineLevel="1" thickBot="1">
      <c r="A158" s="1564"/>
      <c r="B158" s="1565"/>
      <c r="C158" s="133"/>
      <c r="D158" s="133"/>
      <c r="E158" s="134"/>
      <c r="F158" s="134"/>
      <c r="G158" s="1605"/>
      <c r="H158" s="112"/>
    </row>
    <row r="159" spans="1:9" ht="15" hidden="1" outlineLevel="1" thickBot="1">
      <c r="A159" s="1566"/>
      <c r="B159" s="1567"/>
      <c r="C159" s="135"/>
      <c r="D159" s="135"/>
      <c r="E159" s="136"/>
      <c r="F159" s="136"/>
      <c r="G159" s="1606"/>
      <c r="H159" s="112"/>
    </row>
    <row r="160" spans="1:9" ht="29.25" customHeight="1" collapsed="1">
      <c r="A160" s="1568" t="s">
        <v>729</v>
      </c>
      <c r="B160" s="1569"/>
      <c r="C160" s="1569"/>
      <c r="D160" s="1569"/>
      <c r="E160" s="1569"/>
      <c r="F160" s="1570"/>
      <c r="G160" s="1583" t="s">
        <v>1278</v>
      </c>
      <c r="H160" s="112"/>
    </row>
    <row r="161" spans="1:8" ht="20.100000000000001" customHeight="1">
      <c r="A161" s="1571" t="s">
        <v>864</v>
      </c>
      <c r="B161" s="1580" t="s">
        <v>862</v>
      </c>
      <c r="C161" s="1586" t="s">
        <v>665</v>
      </c>
      <c r="D161" s="1582" t="s">
        <v>667</v>
      </c>
      <c r="E161" s="1586" t="s">
        <v>665</v>
      </c>
      <c r="F161" s="1578" t="s">
        <v>212</v>
      </c>
      <c r="G161" s="1584"/>
      <c r="H161" s="112"/>
    </row>
    <row r="162" spans="1:8" ht="29.25" customHeight="1">
      <c r="A162" s="1572"/>
      <c r="B162" s="1581"/>
      <c r="C162" s="1587"/>
      <c r="D162" s="1581"/>
      <c r="E162" s="1587"/>
      <c r="F162" s="1579"/>
      <c r="G162" s="1584"/>
      <c r="H162" s="112"/>
    </row>
    <row r="163" spans="1:8">
      <c r="A163" s="7" t="s">
        <v>1564</v>
      </c>
      <c r="B163" s="142"/>
      <c r="C163" s="794">
        <v>141578368.52940986</v>
      </c>
      <c r="D163" s="141"/>
      <c r="E163" s="793"/>
      <c r="F163" s="176"/>
      <c r="G163" s="1584"/>
      <c r="H163" s="112"/>
    </row>
    <row r="164" spans="1:8">
      <c r="A164" s="7"/>
      <c r="B164" s="142"/>
      <c r="C164" s="794"/>
      <c r="D164" s="141" t="s">
        <v>52</v>
      </c>
      <c r="E164" s="793">
        <v>103029399.78720002</v>
      </c>
      <c r="F164" s="176"/>
      <c r="G164" s="1584"/>
      <c r="H164" s="112"/>
    </row>
    <row r="165" spans="1:8">
      <c r="A165" s="7"/>
      <c r="B165" s="142"/>
      <c r="C165" s="794"/>
      <c r="D165" s="141" t="s">
        <v>57</v>
      </c>
      <c r="E165" s="793">
        <v>7215428.2497100001</v>
      </c>
      <c r="F165" s="176"/>
      <c r="G165" s="1584"/>
      <c r="H165" s="112"/>
    </row>
    <row r="166" spans="1:8">
      <c r="A166" s="7"/>
      <c r="B166" s="142"/>
      <c r="C166" s="794"/>
      <c r="D166" s="141" t="s">
        <v>58</v>
      </c>
      <c r="E166" s="793">
        <v>29717875.854379993</v>
      </c>
      <c r="F166" s="176"/>
      <c r="G166" s="1584"/>
      <c r="H166" s="112"/>
    </row>
    <row r="167" spans="1:8">
      <c r="A167" s="7"/>
      <c r="B167" s="142"/>
      <c r="C167" s="794"/>
      <c r="D167" s="141" t="s">
        <v>59</v>
      </c>
      <c r="E167" s="793">
        <v>1031688.1516900002</v>
      </c>
      <c r="F167" s="176"/>
      <c r="G167" s="1584"/>
      <c r="H167" s="112"/>
    </row>
    <row r="168" spans="1:8">
      <c r="A168" s="7"/>
      <c r="B168" s="142"/>
      <c r="C168" s="794"/>
      <c r="D168" s="141" t="s">
        <v>60</v>
      </c>
      <c r="E168" s="793">
        <v>28868.678879999999</v>
      </c>
      <c r="F168" s="176"/>
      <c r="G168" s="1584"/>
      <c r="H168" s="112"/>
    </row>
    <row r="169" spans="1:8">
      <c r="A169" s="7"/>
      <c r="B169" s="142"/>
      <c r="C169" s="794"/>
      <c r="D169" s="141" t="s">
        <v>61</v>
      </c>
      <c r="E169" s="793">
        <v>555038.30819000001</v>
      </c>
      <c r="F169" s="176"/>
      <c r="G169" s="1584"/>
      <c r="H169" s="112"/>
    </row>
    <row r="170" spans="1:8">
      <c r="A170" s="7"/>
      <c r="B170" s="142"/>
      <c r="C170" s="794"/>
      <c r="D170" s="141" t="s">
        <v>68</v>
      </c>
      <c r="E170" s="793">
        <v>69.499359999999996</v>
      </c>
      <c r="F170" s="176"/>
      <c r="G170" s="1584"/>
      <c r="H170" s="112"/>
    </row>
    <row r="171" spans="1:8">
      <c r="A171" s="7"/>
      <c r="B171" s="142"/>
      <c r="C171" s="794"/>
      <c r="D171" s="141"/>
      <c r="E171" s="793"/>
      <c r="F171" s="176"/>
      <c r="G171" s="1584"/>
      <c r="H171" s="112"/>
    </row>
    <row r="172" spans="1:8" ht="15" thickBot="1">
      <c r="A172" s="66"/>
      <c r="B172" s="144"/>
      <c r="C172" s="792"/>
      <c r="D172" s="143"/>
      <c r="E172" s="791"/>
      <c r="F172" s="177"/>
      <c r="G172" s="1585"/>
      <c r="H172" s="112"/>
    </row>
    <row r="173" spans="1:8">
      <c r="A173" s="178" t="s">
        <v>1563</v>
      </c>
      <c r="B173" s="783"/>
      <c r="C173" s="790">
        <v>36793467.759099953</v>
      </c>
      <c r="D173" s="784"/>
      <c r="E173" s="789"/>
      <c r="F173" s="783"/>
      <c r="G173" s="1573" t="s">
        <v>715</v>
      </c>
      <c r="H173" s="112"/>
    </row>
    <row r="174" spans="1:8">
      <c r="A174" s="7"/>
      <c r="B174" s="614"/>
      <c r="C174" s="788"/>
      <c r="D174" s="782" t="s">
        <v>52</v>
      </c>
      <c r="E174" s="787">
        <v>94689.567150000003</v>
      </c>
      <c r="F174" s="614"/>
      <c r="G174" s="1574"/>
      <c r="H174" s="112"/>
    </row>
    <row r="175" spans="1:8">
      <c r="A175" s="7"/>
      <c r="B175" s="614"/>
      <c r="C175" s="788"/>
      <c r="D175" s="782" t="s">
        <v>53</v>
      </c>
      <c r="E175" s="787">
        <v>0</v>
      </c>
      <c r="F175" s="614"/>
      <c r="G175" s="1574"/>
      <c r="H175" s="112"/>
    </row>
    <row r="176" spans="1:8">
      <c r="A176" s="7"/>
      <c r="B176" s="614"/>
      <c r="C176" s="788"/>
      <c r="D176" s="782" t="s">
        <v>57</v>
      </c>
      <c r="E176" s="787">
        <v>972897.32296000002</v>
      </c>
      <c r="F176" s="614"/>
      <c r="G176" s="1574"/>
      <c r="H176" s="112"/>
    </row>
    <row r="177" spans="1:8">
      <c r="A177" s="7"/>
      <c r="B177" s="614"/>
      <c r="C177" s="788"/>
      <c r="D177" s="782" t="s">
        <v>58</v>
      </c>
      <c r="E177" s="787">
        <v>31565400.099610016</v>
      </c>
      <c r="F177" s="614"/>
      <c r="G177" s="1574"/>
      <c r="H177" s="112"/>
    </row>
    <row r="178" spans="1:8">
      <c r="A178" s="7"/>
      <c r="B178" s="614"/>
      <c r="C178" s="788"/>
      <c r="D178" s="782" t="s">
        <v>59</v>
      </c>
      <c r="E178" s="787">
        <v>3882785.7825100012</v>
      </c>
      <c r="F178" s="614"/>
      <c r="G178" s="1574"/>
      <c r="H178" s="112"/>
    </row>
    <row r="179" spans="1:8">
      <c r="A179" s="7"/>
      <c r="B179" s="614"/>
      <c r="C179" s="788"/>
      <c r="D179" s="782" t="s">
        <v>60</v>
      </c>
      <c r="E179" s="787">
        <v>124595.68307000003</v>
      </c>
      <c r="F179" s="614"/>
      <c r="G179" s="1574"/>
      <c r="H179" s="112"/>
    </row>
    <row r="180" spans="1:8">
      <c r="A180" s="7"/>
      <c r="B180" s="614"/>
      <c r="C180" s="788"/>
      <c r="D180" s="782" t="s">
        <v>61</v>
      </c>
      <c r="E180" s="787">
        <v>152411.55208000002</v>
      </c>
      <c r="F180" s="614"/>
      <c r="G180" s="1574"/>
      <c r="H180" s="112"/>
    </row>
    <row r="181" spans="1:8">
      <c r="A181" s="7"/>
      <c r="B181" s="614"/>
      <c r="C181" s="788"/>
      <c r="D181" s="782" t="s">
        <v>68</v>
      </c>
      <c r="E181" s="787">
        <v>687.75171999999998</v>
      </c>
      <c r="F181" s="614"/>
      <c r="G181" s="1574"/>
      <c r="H181" s="112"/>
    </row>
    <row r="182" spans="1:8" ht="15" thickBot="1">
      <c r="A182" s="66"/>
      <c r="B182" s="611"/>
      <c r="C182" s="786"/>
      <c r="D182" s="781"/>
      <c r="E182" s="785"/>
      <c r="F182" s="611"/>
      <c r="G182" s="1575"/>
      <c r="H182" s="112"/>
    </row>
    <row r="183" spans="1:8">
      <c r="A183" s="178" t="s">
        <v>1562</v>
      </c>
      <c r="B183" s="783"/>
      <c r="C183" s="790">
        <v>56822032.032389984</v>
      </c>
      <c r="D183" s="784"/>
      <c r="E183" s="789"/>
      <c r="F183" s="783"/>
      <c r="G183" s="1573" t="s">
        <v>715</v>
      </c>
      <c r="H183" s="112"/>
    </row>
    <row r="184" spans="1:8">
      <c r="A184" s="7"/>
      <c r="B184" s="614"/>
      <c r="C184" s="788"/>
      <c r="D184" s="782" t="s">
        <v>52</v>
      </c>
      <c r="E184" s="787">
        <v>834726.58690999995</v>
      </c>
      <c r="F184" s="614"/>
      <c r="G184" s="1574"/>
      <c r="H184" s="112"/>
    </row>
    <row r="185" spans="1:8">
      <c r="A185" s="7"/>
      <c r="B185" s="614"/>
      <c r="C185" s="788"/>
      <c r="D185" s="782" t="s">
        <v>53</v>
      </c>
      <c r="E185" s="787">
        <v>0</v>
      </c>
      <c r="F185" s="614"/>
      <c r="G185" s="1574"/>
      <c r="H185" s="112"/>
    </row>
    <row r="186" spans="1:8">
      <c r="A186" s="7"/>
      <c r="B186" s="614"/>
      <c r="C186" s="788"/>
      <c r="D186" s="782" t="s">
        <v>57</v>
      </c>
      <c r="E186" s="787">
        <v>1739054.97269</v>
      </c>
      <c r="F186" s="614"/>
      <c r="G186" s="1574"/>
      <c r="H186" s="112"/>
    </row>
    <row r="187" spans="1:8">
      <c r="A187" s="7"/>
      <c r="B187" s="614"/>
      <c r="C187" s="788"/>
      <c r="D187" s="782" t="s">
        <v>58</v>
      </c>
      <c r="E187" s="787">
        <v>47075193.55871997</v>
      </c>
      <c r="F187" s="614"/>
      <c r="G187" s="1574"/>
      <c r="H187" s="112"/>
    </row>
    <row r="188" spans="1:8">
      <c r="A188" s="7"/>
      <c r="B188" s="614"/>
      <c r="C188" s="788"/>
      <c r="D188" s="782" t="s">
        <v>59</v>
      </c>
      <c r="E188" s="787">
        <v>5261296.33641</v>
      </c>
      <c r="F188" s="614"/>
      <c r="G188" s="1574"/>
      <c r="H188" s="112"/>
    </row>
    <row r="189" spans="1:8">
      <c r="A189" s="7"/>
      <c r="B189" s="614"/>
      <c r="C189" s="788"/>
      <c r="D189" s="782" t="s">
        <v>60</v>
      </c>
      <c r="E189" s="787">
        <v>1609392.48166</v>
      </c>
      <c r="F189" s="614"/>
      <c r="G189" s="1574"/>
      <c r="H189" s="112"/>
    </row>
    <row r="190" spans="1:8">
      <c r="A190" s="7"/>
      <c r="B190" s="614"/>
      <c r="C190" s="788"/>
      <c r="D190" s="782" t="s">
        <v>61</v>
      </c>
      <c r="E190" s="787">
        <v>301203.31832000002</v>
      </c>
      <c r="F190" s="614"/>
      <c r="G190" s="1574"/>
      <c r="H190" s="112"/>
    </row>
    <row r="191" spans="1:8">
      <c r="A191" s="7"/>
      <c r="B191" s="614"/>
      <c r="C191" s="788"/>
      <c r="D191" s="782" t="s">
        <v>68</v>
      </c>
      <c r="E191" s="787">
        <v>1164.7776799999999</v>
      </c>
      <c r="F191" s="614"/>
      <c r="G191" s="1574"/>
      <c r="H191" s="112"/>
    </row>
    <row r="192" spans="1:8" ht="15" thickBot="1">
      <c r="A192" s="66"/>
      <c r="B192" s="611"/>
      <c r="C192" s="786"/>
      <c r="D192" s="781"/>
      <c r="E192" s="785"/>
      <c r="F192" s="611"/>
      <c r="G192" s="1575"/>
      <c r="H192" s="112"/>
    </row>
    <row r="193" spans="1:8">
      <c r="A193" s="178" t="s">
        <v>1561</v>
      </c>
      <c r="B193" s="783"/>
      <c r="C193" s="790">
        <v>221609357.19007981</v>
      </c>
      <c r="D193" s="784"/>
      <c r="E193" s="789"/>
      <c r="F193" s="783"/>
      <c r="G193" s="1573" t="s">
        <v>715</v>
      </c>
      <c r="H193" s="112"/>
    </row>
    <row r="194" spans="1:8">
      <c r="A194" s="7"/>
      <c r="B194" s="614"/>
      <c r="C194" s="788"/>
      <c r="D194" s="782" t="s">
        <v>52</v>
      </c>
      <c r="E194" s="787">
        <v>5640796.9921599999</v>
      </c>
      <c r="F194" s="614"/>
      <c r="G194" s="1574"/>
      <c r="H194" s="112"/>
    </row>
    <row r="195" spans="1:8">
      <c r="A195" s="7"/>
      <c r="B195" s="614"/>
      <c r="C195" s="788"/>
      <c r="D195" s="782" t="s">
        <v>53</v>
      </c>
      <c r="E195" s="787">
        <v>8481.78024</v>
      </c>
      <c r="F195" s="614"/>
      <c r="G195" s="1574"/>
      <c r="H195" s="112"/>
    </row>
    <row r="196" spans="1:8">
      <c r="A196" s="7"/>
      <c r="B196" s="614"/>
      <c r="C196" s="788"/>
      <c r="D196" s="782" t="s">
        <v>57</v>
      </c>
      <c r="E196" s="787">
        <v>1164440.78199</v>
      </c>
      <c r="F196" s="614"/>
      <c r="G196" s="1574"/>
      <c r="H196" s="112"/>
    </row>
    <row r="197" spans="1:8">
      <c r="A197" s="7"/>
      <c r="B197" s="614"/>
      <c r="C197" s="788"/>
      <c r="D197" s="782" t="s">
        <v>58</v>
      </c>
      <c r="E197" s="787">
        <v>59122629.465620011</v>
      </c>
      <c r="F197" s="614"/>
      <c r="G197" s="1574"/>
      <c r="H197" s="112"/>
    </row>
    <row r="198" spans="1:8">
      <c r="A198" s="7"/>
      <c r="B198" s="614"/>
      <c r="C198" s="788"/>
      <c r="D198" s="782" t="s">
        <v>59</v>
      </c>
      <c r="E198" s="787">
        <v>26647841.178010009</v>
      </c>
      <c r="F198" s="614"/>
      <c r="G198" s="1574"/>
      <c r="H198" s="112"/>
    </row>
    <row r="199" spans="1:8">
      <c r="A199" s="7"/>
      <c r="B199" s="614"/>
      <c r="C199" s="788"/>
      <c r="D199" s="782" t="s">
        <v>60</v>
      </c>
      <c r="E199" s="787">
        <v>93642633.335850015</v>
      </c>
      <c r="F199" s="614"/>
      <c r="G199" s="1574"/>
      <c r="H199" s="112"/>
    </row>
    <row r="200" spans="1:8">
      <c r="A200" s="7"/>
      <c r="B200" s="614"/>
      <c r="C200" s="788"/>
      <c r="D200" s="782" t="s">
        <v>61</v>
      </c>
      <c r="E200" s="787">
        <v>537061.28685000003</v>
      </c>
      <c r="F200" s="614"/>
      <c r="G200" s="1574"/>
      <c r="H200" s="112"/>
    </row>
    <row r="201" spans="1:8">
      <c r="A201" s="7"/>
      <c r="B201" s="614"/>
      <c r="C201" s="788"/>
      <c r="D201" s="782" t="s">
        <v>63</v>
      </c>
      <c r="E201" s="787">
        <v>25182438.594850004</v>
      </c>
      <c r="F201" s="614"/>
      <c r="G201" s="1574"/>
      <c r="H201" s="112"/>
    </row>
    <row r="202" spans="1:8">
      <c r="A202" s="7"/>
      <c r="B202" s="614"/>
      <c r="C202" s="788"/>
      <c r="D202" s="782" t="s">
        <v>67</v>
      </c>
      <c r="E202" s="787">
        <v>2316595.1772699999</v>
      </c>
      <c r="F202" s="614"/>
      <c r="G202" s="1574"/>
      <c r="H202" s="112"/>
    </row>
    <row r="203" spans="1:8" ht="15" thickBot="1">
      <c r="A203" s="66"/>
      <c r="B203" s="611"/>
      <c r="C203" s="786"/>
      <c r="D203" s="781" t="s">
        <v>68</v>
      </c>
      <c r="E203" s="785">
        <v>7346438.59724</v>
      </c>
      <c r="F203" s="611"/>
      <c r="G203" s="1575"/>
      <c r="H203" s="112"/>
    </row>
    <row r="204" spans="1:8" hidden="1" outlineLevel="1">
      <c r="A204" s="178"/>
      <c r="B204" s="783"/>
      <c r="C204" s="784"/>
      <c r="D204" s="784"/>
      <c r="E204" s="783"/>
      <c r="F204" s="783"/>
      <c r="G204" s="1573" t="s">
        <v>715</v>
      </c>
      <c r="H204" s="112"/>
    </row>
    <row r="205" spans="1:8" hidden="1" outlineLevel="1">
      <c r="A205" s="7"/>
      <c r="B205" s="614"/>
      <c r="C205" s="782"/>
      <c r="D205" s="782"/>
      <c r="E205" s="614"/>
      <c r="F205" s="614"/>
      <c r="G205" s="1574"/>
      <c r="H205" s="112"/>
    </row>
    <row r="206" spans="1:8" hidden="1" outlineLevel="1">
      <c r="A206" s="7"/>
      <c r="B206" s="614"/>
      <c r="C206" s="782"/>
      <c r="D206" s="782"/>
      <c r="E206" s="614"/>
      <c r="F206" s="614"/>
      <c r="G206" s="1574"/>
      <c r="H206" s="112"/>
    </row>
    <row r="207" spans="1:8" hidden="1" outlineLevel="1">
      <c r="A207" s="7"/>
      <c r="B207" s="614"/>
      <c r="C207" s="782"/>
      <c r="D207" s="782"/>
      <c r="E207" s="614"/>
      <c r="F207" s="614"/>
      <c r="G207" s="1574"/>
      <c r="H207" s="112"/>
    </row>
    <row r="208" spans="1:8" hidden="1" outlineLevel="1">
      <c r="A208" s="7"/>
      <c r="B208" s="614"/>
      <c r="C208" s="782"/>
      <c r="D208" s="782"/>
      <c r="E208" s="614"/>
      <c r="F208" s="614"/>
      <c r="G208" s="1574"/>
      <c r="H208" s="112"/>
    </row>
    <row r="209" spans="1:8" hidden="1" outlineLevel="1">
      <c r="A209" s="7"/>
      <c r="B209" s="614"/>
      <c r="C209" s="782"/>
      <c r="D209" s="782"/>
      <c r="E209" s="614"/>
      <c r="F209" s="614"/>
      <c r="G209" s="1574"/>
      <c r="H209" s="112"/>
    </row>
    <row r="210" spans="1:8" hidden="1" outlineLevel="1">
      <c r="A210" s="7"/>
      <c r="B210" s="614"/>
      <c r="C210" s="782"/>
      <c r="D210" s="782"/>
      <c r="E210" s="614"/>
      <c r="F210" s="614"/>
      <c r="G210" s="1574"/>
      <c r="H210" s="112"/>
    </row>
    <row r="211" spans="1:8" hidden="1" outlineLevel="1">
      <c r="A211" s="7"/>
      <c r="B211" s="614"/>
      <c r="C211" s="782"/>
      <c r="D211" s="782"/>
      <c r="E211" s="614"/>
      <c r="F211" s="614"/>
      <c r="G211" s="1574"/>
      <c r="H211" s="112"/>
    </row>
    <row r="212" spans="1:8" hidden="1" outlineLevel="1">
      <c r="A212" s="7"/>
      <c r="B212" s="614"/>
      <c r="C212" s="782"/>
      <c r="D212" s="782"/>
      <c r="E212" s="614"/>
      <c r="F212" s="614"/>
      <c r="G212" s="1574"/>
      <c r="H212" s="112"/>
    </row>
    <row r="213" spans="1:8" ht="15" hidden="1" outlineLevel="1" thickBot="1">
      <c r="A213" s="66"/>
      <c r="B213" s="611"/>
      <c r="C213" s="781"/>
      <c r="D213" s="781"/>
      <c r="E213" s="611"/>
      <c r="F213" s="611"/>
      <c r="G213" s="1575"/>
      <c r="H213" s="112"/>
    </row>
    <row r="214" spans="1:8" s="119" customFormat="1" ht="16.5" customHeight="1" collapsed="1" thickBot="1">
      <c r="A214" s="1561" t="s">
        <v>863</v>
      </c>
      <c r="B214" s="1562"/>
      <c r="C214" s="1562"/>
      <c r="D214" s="1562"/>
      <c r="E214" s="1562"/>
      <c r="F214" s="1562"/>
      <c r="G214" s="1563"/>
      <c r="H214" s="780"/>
    </row>
    <row r="215" spans="1:8" s="119" customFormat="1"/>
    <row r="216" spans="1:8">
      <c r="B216" s="778"/>
      <c r="C216" s="778"/>
      <c r="D216" s="778"/>
      <c r="E216" s="778"/>
      <c r="F216" s="778"/>
      <c r="G216" s="778"/>
      <c r="H216" s="778"/>
    </row>
    <row r="217" spans="1:8">
      <c r="B217" s="778"/>
      <c r="C217" s="778"/>
      <c r="D217" s="778"/>
      <c r="E217" s="778"/>
      <c r="F217" s="778"/>
      <c r="G217" s="778"/>
      <c r="H217" s="778"/>
    </row>
    <row r="218" spans="1:8">
      <c r="B218" s="779"/>
      <c r="C218" s="779"/>
      <c r="D218" s="779"/>
      <c r="E218" s="779"/>
      <c r="F218" s="779"/>
      <c r="G218" s="779"/>
      <c r="H218" s="778"/>
    </row>
    <row r="219" spans="1:8">
      <c r="B219" s="779"/>
      <c r="C219" s="779"/>
      <c r="D219" s="779"/>
      <c r="E219" s="779"/>
      <c r="F219" s="779"/>
      <c r="G219" s="779"/>
      <c r="H219" s="778"/>
    </row>
    <row r="220" spans="1:8">
      <c r="B220" s="779"/>
      <c r="C220" s="779"/>
      <c r="D220" s="779"/>
      <c r="E220" s="779"/>
      <c r="F220" s="779"/>
      <c r="G220" s="779"/>
      <c r="H220" s="778"/>
    </row>
    <row r="221" spans="1:8">
      <c r="B221" s="779"/>
      <c r="C221" s="779"/>
      <c r="D221" s="779"/>
      <c r="E221" s="779"/>
      <c r="F221" s="779"/>
      <c r="G221" s="779"/>
      <c r="H221" s="778"/>
    </row>
    <row r="222" spans="1:8">
      <c r="B222" s="779"/>
      <c r="C222" s="779"/>
      <c r="D222" s="779"/>
      <c r="E222" s="779"/>
      <c r="F222" s="779"/>
      <c r="G222" s="779"/>
      <c r="H222" s="778"/>
    </row>
    <row r="223" spans="1:8">
      <c r="B223" s="779"/>
      <c r="C223" s="779"/>
      <c r="D223" s="779"/>
      <c r="E223" s="779"/>
      <c r="F223" s="779"/>
      <c r="G223" s="779"/>
      <c r="H223" s="778"/>
    </row>
    <row r="224" spans="1:8">
      <c r="B224" s="779"/>
      <c r="C224" s="779"/>
      <c r="D224" s="779"/>
      <c r="E224" s="779"/>
      <c r="F224" s="779"/>
      <c r="G224" s="779"/>
      <c r="H224" s="778"/>
    </row>
    <row r="225" spans="2:8">
      <c r="B225" s="779"/>
      <c r="C225" s="779"/>
      <c r="D225" s="779"/>
      <c r="E225" s="779"/>
      <c r="F225" s="779"/>
      <c r="G225" s="779"/>
      <c r="H225" s="778"/>
    </row>
    <row r="226" spans="2:8">
      <c r="B226" s="779"/>
      <c r="C226" s="779"/>
      <c r="D226" s="779"/>
      <c r="E226" s="779"/>
      <c r="F226" s="779"/>
      <c r="G226" s="779"/>
      <c r="H226" s="778"/>
    </row>
    <row r="227" spans="2:8">
      <c r="B227" s="779"/>
      <c r="C227" s="779"/>
      <c r="D227" s="779"/>
      <c r="E227" s="779"/>
      <c r="F227" s="779"/>
      <c r="G227" s="779"/>
      <c r="H227" s="778"/>
    </row>
    <row r="228" spans="2:8">
      <c r="B228" s="779"/>
      <c r="C228" s="779"/>
      <c r="D228" s="779"/>
      <c r="E228" s="779"/>
      <c r="F228" s="779"/>
      <c r="G228" s="779"/>
      <c r="H228" s="778"/>
    </row>
    <row r="229" spans="2:8">
      <c r="B229" s="779"/>
      <c r="C229" s="779"/>
      <c r="D229" s="779"/>
      <c r="E229" s="779"/>
      <c r="F229" s="779"/>
      <c r="G229" s="779"/>
      <c r="H229" s="778"/>
    </row>
    <row r="230" spans="2:8">
      <c r="B230" s="779"/>
      <c r="C230" s="779"/>
      <c r="D230" s="779"/>
      <c r="E230" s="779"/>
      <c r="F230" s="779"/>
      <c r="G230" s="779"/>
      <c r="H230" s="778"/>
    </row>
    <row r="231" spans="2:8">
      <c r="B231" s="779"/>
      <c r="C231" s="779"/>
      <c r="D231" s="779"/>
      <c r="E231" s="779"/>
      <c r="F231" s="779"/>
      <c r="G231" s="779"/>
      <c r="H231" s="778"/>
    </row>
    <row r="232" spans="2:8">
      <c r="B232" s="779"/>
      <c r="C232" s="779"/>
      <c r="D232" s="779"/>
      <c r="E232" s="779"/>
      <c r="F232" s="779"/>
      <c r="G232" s="779"/>
      <c r="H232" s="778"/>
    </row>
    <row r="233" spans="2:8">
      <c r="B233" s="778"/>
      <c r="C233" s="778"/>
      <c r="D233" s="778"/>
      <c r="E233" s="778"/>
      <c r="F233" s="778"/>
      <c r="G233" s="778"/>
      <c r="H233" s="778"/>
    </row>
    <row r="234" spans="2:8">
      <c r="B234" s="778"/>
      <c r="C234" s="778"/>
      <c r="D234" s="778"/>
      <c r="E234" s="778"/>
      <c r="F234" s="778"/>
      <c r="G234" s="778"/>
      <c r="H234" s="778"/>
    </row>
    <row r="235" spans="2:8">
      <c r="B235" s="778"/>
      <c r="C235" s="778"/>
      <c r="D235" s="778"/>
      <c r="E235" s="778"/>
      <c r="F235" s="778"/>
      <c r="G235" s="778"/>
      <c r="H235" s="778"/>
    </row>
    <row r="236" spans="2:8">
      <c r="B236" s="778"/>
      <c r="C236" s="778"/>
      <c r="D236" s="778"/>
      <c r="E236" s="778"/>
      <c r="F236" s="778"/>
      <c r="G236" s="778"/>
      <c r="H236" s="778"/>
    </row>
    <row r="237" spans="2:8">
      <c r="B237" s="778"/>
      <c r="C237" s="778"/>
      <c r="D237" s="778"/>
      <c r="E237" s="778"/>
      <c r="F237" s="778"/>
      <c r="G237" s="778"/>
      <c r="H237" s="778"/>
    </row>
    <row r="238" spans="2:8">
      <c r="B238" s="778"/>
      <c r="C238" s="778"/>
      <c r="D238" s="778"/>
      <c r="E238" s="778"/>
      <c r="F238" s="778"/>
      <c r="G238" s="778"/>
      <c r="H238" s="778"/>
    </row>
    <row r="239" spans="2:8">
      <c r="B239" s="778"/>
      <c r="C239" s="778"/>
      <c r="D239" s="778"/>
      <c r="E239" s="778"/>
      <c r="F239" s="778"/>
      <c r="G239" s="778"/>
      <c r="H239" s="778"/>
    </row>
    <row r="240" spans="2:8">
      <c r="B240" s="778"/>
      <c r="C240" s="778"/>
      <c r="D240" s="778"/>
      <c r="E240" s="778"/>
      <c r="F240" s="778"/>
      <c r="G240" s="778"/>
      <c r="H240" s="778"/>
    </row>
    <row r="241" spans="2:8">
      <c r="B241" s="778"/>
      <c r="C241" s="778"/>
      <c r="D241" s="778"/>
      <c r="E241" s="778"/>
      <c r="F241" s="778"/>
      <c r="G241" s="778"/>
      <c r="H241" s="778"/>
    </row>
    <row r="242" spans="2:8">
      <c r="B242" s="778"/>
      <c r="C242" s="778"/>
      <c r="D242" s="778"/>
      <c r="E242" s="778"/>
      <c r="F242" s="778"/>
      <c r="G242" s="778"/>
      <c r="H242" s="778"/>
    </row>
    <row r="243" spans="2:8">
      <c r="B243" s="778"/>
      <c r="C243" s="778"/>
      <c r="D243" s="778"/>
      <c r="E243" s="778"/>
      <c r="F243" s="778"/>
      <c r="G243" s="778"/>
      <c r="H243" s="778"/>
    </row>
    <row r="244" spans="2:8">
      <c r="B244" s="778"/>
      <c r="C244" s="778"/>
      <c r="D244" s="778"/>
      <c r="E244" s="778"/>
      <c r="F244" s="778"/>
      <c r="G244" s="778"/>
      <c r="H244" s="778"/>
    </row>
    <row r="245" spans="2:8">
      <c r="B245" s="778"/>
      <c r="C245" s="778"/>
      <c r="D245" s="778"/>
      <c r="E245" s="778"/>
      <c r="F245" s="778"/>
      <c r="G245" s="778"/>
      <c r="H245" s="778"/>
    </row>
    <row r="246" spans="2:8">
      <c r="B246" s="778"/>
      <c r="C246" s="778"/>
      <c r="D246" s="778"/>
      <c r="E246" s="778"/>
      <c r="F246" s="778"/>
      <c r="G246" s="778"/>
      <c r="H246" s="778"/>
    </row>
    <row r="247" spans="2:8">
      <c r="B247" s="778"/>
      <c r="C247" s="778"/>
      <c r="D247" s="778"/>
      <c r="E247" s="778"/>
      <c r="F247" s="778"/>
      <c r="G247" s="778"/>
      <c r="H247" s="778"/>
    </row>
    <row r="248" spans="2:8">
      <c r="B248" s="778"/>
      <c r="C248" s="778"/>
      <c r="D248" s="778"/>
      <c r="E248" s="778"/>
      <c r="F248" s="778"/>
      <c r="G248" s="778"/>
      <c r="H248" s="778"/>
    </row>
    <row r="249" spans="2:8">
      <c r="B249" s="778"/>
      <c r="C249" s="778"/>
      <c r="D249" s="778"/>
      <c r="E249" s="778"/>
      <c r="F249" s="778"/>
      <c r="G249" s="778"/>
      <c r="H249" s="778"/>
    </row>
    <row r="250" spans="2:8">
      <c r="B250" s="778"/>
      <c r="C250" s="778"/>
      <c r="D250" s="778"/>
      <c r="E250" s="778"/>
      <c r="F250" s="778"/>
      <c r="G250" s="778"/>
      <c r="H250" s="778"/>
    </row>
    <row r="251" spans="2:8">
      <c r="B251" s="778"/>
      <c r="C251" s="778"/>
      <c r="D251" s="778"/>
      <c r="E251" s="778"/>
      <c r="F251" s="778"/>
      <c r="G251" s="778"/>
      <c r="H251" s="778"/>
    </row>
  </sheetData>
  <mergeCells count="187">
    <mergeCell ref="A1:F1"/>
    <mergeCell ref="A2:F2"/>
    <mergeCell ref="A4:F5"/>
    <mergeCell ref="A3:G3"/>
    <mergeCell ref="G4:G5"/>
    <mergeCell ref="G85:G94"/>
    <mergeCell ref="A82:B82"/>
    <mergeCell ref="A77:B77"/>
    <mergeCell ref="A78:B78"/>
    <mergeCell ref="A79:B79"/>
    <mergeCell ref="A80:B80"/>
    <mergeCell ref="A81:B81"/>
    <mergeCell ref="A88:B88"/>
    <mergeCell ref="A89:B89"/>
    <mergeCell ref="A90:B90"/>
    <mergeCell ref="A91:B91"/>
    <mergeCell ref="A92:B92"/>
    <mergeCell ref="A93:B93"/>
    <mergeCell ref="A94:B94"/>
    <mergeCell ref="A59:B59"/>
    <mergeCell ref="G7:G10"/>
    <mergeCell ref="A10:F10"/>
    <mergeCell ref="A11:F11"/>
    <mergeCell ref="G11:G16"/>
    <mergeCell ref="A7:F7"/>
    <mergeCell ref="A8:F8"/>
    <mergeCell ref="A9:F9"/>
    <mergeCell ref="A12:F16"/>
    <mergeCell ref="A110:B110"/>
    <mergeCell ref="A108:B108"/>
    <mergeCell ref="A109:B109"/>
    <mergeCell ref="A99:B99"/>
    <mergeCell ref="A98:B98"/>
    <mergeCell ref="A101:B101"/>
    <mergeCell ref="A102:B102"/>
    <mergeCell ref="A103:B103"/>
    <mergeCell ref="A104:B104"/>
    <mergeCell ref="A105:B105"/>
    <mergeCell ref="A106:B106"/>
    <mergeCell ref="A107:B107"/>
    <mergeCell ref="A34:E34"/>
    <mergeCell ref="A35:E35"/>
    <mergeCell ref="A51:B52"/>
    <mergeCell ref="A43:E43"/>
    <mergeCell ref="A44:E44"/>
    <mergeCell ref="A45:E45"/>
    <mergeCell ref="A46:E46"/>
    <mergeCell ref="A38:E38"/>
    <mergeCell ref="G120:G129"/>
    <mergeCell ref="G130:G139"/>
    <mergeCell ref="G140:G149"/>
    <mergeCell ref="G150:G159"/>
    <mergeCell ref="G64:G70"/>
    <mergeCell ref="G71:G77"/>
    <mergeCell ref="G78:G84"/>
    <mergeCell ref="D96:D97"/>
    <mergeCell ref="D51:D52"/>
    <mergeCell ref="G95:G119"/>
    <mergeCell ref="F96:F97"/>
    <mergeCell ref="A95:F95"/>
    <mergeCell ref="F51:F52"/>
    <mergeCell ref="A96:B97"/>
    <mergeCell ref="A111:B111"/>
    <mergeCell ref="A112:B112"/>
    <mergeCell ref="A113:B113"/>
    <mergeCell ref="A114:B114"/>
    <mergeCell ref="A53:B53"/>
    <mergeCell ref="G50:G63"/>
    <mergeCell ref="A55:B55"/>
    <mergeCell ref="A56:B56"/>
    <mergeCell ref="A63:B63"/>
    <mergeCell ref="A50:F50"/>
    <mergeCell ref="G30:G49"/>
    <mergeCell ref="G17:G29"/>
    <mergeCell ref="A36:E36"/>
    <mergeCell ref="A37:E37"/>
    <mergeCell ref="A17:F17"/>
    <mergeCell ref="A18:F18"/>
    <mergeCell ref="A19:F19"/>
    <mergeCell ref="A20:F20"/>
    <mergeCell ref="A54:B54"/>
    <mergeCell ref="A21:F21"/>
    <mergeCell ref="A22:F22"/>
    <mergeCell ref="A23:F23"/>
    <mergeCell ref="A24:F24"/>
    <mergeCell ref="A25:F25"/>
    <mergeCell ref="A47:E47"/>
    <mergeCell ref="A28:F28"/>
    <mergeCell ref="A29:F29"/>
    <mergeCell ref="A30:E30"/>
    <mergeCell ref="C51:C52"/>
    <mergeCell ref="E51:E52"/>
    <mergeCell ref="A48:E48"/>
    <mergeCell ref="A49:E49"/>
    <mergeCell ref="A26:F26"/>
    <mergeCell ref="A27:F27"/>
    <mergeCell ref="A74:B74"/>
    <mergeCell ref="A75:B75"/>
    <mergeCell ref="A39:E39"/>
    <mergeCell ref="A40:E40"/>
    <mergeCell ref="A41:E41"/>
    <mergeCell ref="A42:E42"/>
    <mergeCell ref="A31:E31"/>
    <mergeCell ref="A32:E32"/>
    <mergeCell ref="A33:E33"/>
    <mergeCell ref="A57:B57"/>
    <mergeCell ref="A58:B58"/>
    <mergeCell ref="A68:B68"/>
    <mergeCell ref="A69:B69"/>
    <mergeCell ref="A70:B70"/>
    <mergeCell ref="A71:B71"/>
    <mergeCell ref="A72:B72"/>
    <mergeCell ref="A73:B73"/>
    <mergeCell ref="A60:B60"/>
    <mergeCell ref="A61:B61"/>
    <mergeCell ref="A62:B62"/>
    <mergeCell ref="A64:B64"/>
    <mergeCell ref="A65:B65"/>
    <mergeCell ref="A66:B66"/>
    <mergeCell ref="A67:B67"/>
    <mergeCell ref="A133:B133"/>
    <mergeCell ref="A134:B134"/>
    <mergeCell ref="A135:B135"/>
    <mergeCell ref="A138:B138"/>
    <mergeCell ref="A87:B87"/>
    <mergeCell ref="A76:B76"/>
    <mergeCell ref="A137:B137"/>
    <mergeCell ref="A120:B120"/>
    <mergeCell ref="A121:B121"/>
    <mergeCell ref="A115:B115"/>
    <mergeCell ref="A116:B116"/>
    <mergeCell ref="A117:B117"/>
    <mergeCell ref="A118:B118"/>
    <mergeCell ref="A119:B119"/>
    <mergeCell ref="A100:B100"/>
    <mergeCell ref="A83:B83"/>
    <mergeCell ref="A84:B84"/>
    <mergeCell ref="A85:B85"/>
    <mergeCell ref="A86:B86"/>
    <mergeCell ref="A156:B156"/>
    <mergeCell ref="G160:G172"/>
    <mergeCell ref="C161:C162"/>
    <mergeCell ref="E161:E162"/>
    <mergeCell ref="C96:C97"/>
    <mergeCell ref="E96:E97"/>
    <mergeCell ref="A151:B151"/>
    <mergeCell ref="A142:B142"/>
    <mergeCell ref="A143:B143"/>
    <mergeCell ref="A144:B144"/>
    <mergeCell ref="A145:B145"/>
    <mergeCell ref="A146:B146"/>
    <mergeCell ref="A136:B136"/>
    <mergeCell ref="A129:B129"/>
    <mergeCell ref="A130:B130"/>
    <mergeCell ref="A131:B131"/>
    <mergeCell ref="A122:B122"/>
    <mergeCell ref="A123:B123"/>
    <mergeCell ref="A124:B124"/>
    <mergeCell ref="A125:B125"/>
    <mergeCell ref="A126:B126"/>
    <mergeCell ref="A127:B127"/>
    <mergeCell ref="A128:B128"/>
    <mergeCell ref="A132:B132"/>
    <mergeCell ref="A214:G214"/>
    <mergeCell ref="A157:B157"/>
    <mergeCell ref="A158:B158"/>
    <mergeCell ref="A159:B159"/>
    <mergeCell ref="A160:F160"/>
    <mergeCell ref="A161:A162"/>
    <mergeCell ref="G204:G213"/>
    <mergeCell ref="G193:G203"/>
    <mergeCell ref="A139:B139"/>
    <mergeCell ref="A140:B140"/>
    <mergeCell ref="A141:B141"/>
    <mergeCell ref="F161:F162"/>
    <mergeCell ref="B161:B162"/>
    <mergeCell ref="D161:D162"/>
    <mergeCell ref="G173:G182"/>
    <mergeCell ref="G183:G192"/>
    <mergeCell ref="A147:B147"/>
    <mergeCell ref="A148:B148"/>
    <mergeCell ref="A149:B149"/>
    <mergeCell ref="A150:B150"/>
    <mergeCell ref="A152:B152"/>
    <mergeCell ref="A153:B153"/>
    <mergeCell ref="A154:B154"/>
    <mergeCell ref="A155:B15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90" zoomScaleNormal="90" zoomScaleSheetLayoutView="90" workbookViewId="0">
      <selection activeCell="D13" sqref="D13"/>
    </sheetView>
  </sheetViews>
  <sheetFormatPr defaultRowHeight="14.4" outlineLevelCol="1"/>
  <cols>
    <col min="1" max="1" width="45.6640625" customWidth="1"/>
    <col min="2" max="21" width="20.88671875" customWidth="1"/>
    <col min="22" max="53" width="20.88671875" hidden="1" customWidth="1" outlineLevel="1"/>
    <col min="54" max="54" width="8.88671875" collapsed="1"/>
  </cols>
  <sheetData>
    <row r="1" spans="1:53">
      <c r="A1" s="1179" t="s">
        <v>685</v>
      </c>
      <c r="B1" s="1180"/>
      <c r="C1" s="1180"/>
      <c r="D1" s="1180"/>
      <c r="E1" s="504"/>
      <c r="F1" s="119"/>
    </row>
    <row r="2" spans="1:53">
      <c r="A2" s="1181" t="s">
        <v>235</v>
      </c>
      <c r="B2" s="1182"/>
      <c r="C2" s="1182"/>
      <c r="D2" s="1182"/>
      <c r="E2" s="505"/>
      <c r="F2" s="119"/>
    </row>
    <row r="3" spans="1:53" ht="15" thickBot="1">
      <c r="A3" s="1455" t="s">
        <v>969</v>
      </c>
      <c r="B3" s="1456"/>
      <c r="C3" s="1456"/>
      <c r="D3" s="1456"/>
      <c r="E3" s="1457"/>
    </row>
    <row r="4" spans="1:53">
      <c r="A4" s="1186" t="s">
        <v>737</v>
      </c>
      <c r="B4" s="1187"/>
      <c r="C4" s="1187"/>
      <c r="D4" s="1187"/>
      <c r="E4" s="1681"/>
    </row>
    <row r="5" spans="1:53" ht="15" thickBot="1">
      <c r="A5" s="1189"/>
      <c r="B5" s="1190"/>
      <c r="C5" s="1190"/>
      <c r="D5" s="1190"/>
      <c r="E5" s="1682"/>
    </row>
    <row r="6" spans="1:53" ht="15" thickBot="1">
      <c r="A6" s="400" t="s">
        <v>1175</v>
      </c>
      <c r="B6" s="491" t="str">
        <f>[4]Obsah!C4</f>
        <v>(31/12/2017)</v>
      </c>
      <c r="C6" s="393"/>
      <c r="D6" s="393"/>
      <c r="E6" s="395"/>
    </row>
    <row r="7" spans="1:53" ht="15" thickBot="1">
      <c r="A7" s="1674" t="s">
        <v>930</v>
      </c>
      <c r="B7" s="1671" t="s">
        <v>716</v>
      </c>
      <c r="C7" s="1672"/>
      <c r="D7" s="1672"/>
      <c r="E7" s="1673"/>
      <c r="F7" s="1658" t="s">
        <v>220</v>
      </c>
      <c r="G7" s="1666"/>
      <c r="H7" s="1666"/>
      <c r="I7" s="1667"/>
      <c r="J7" s="1656" t="s">
        <v>220</v>
      </c>
      <c r="K7" s="1666"/>
      <c r="L7" s="1666"/>
      <c r="M7" s="1667"/>
      <c r="N7" s="1656" t="s">
        <v>220</v>
      </c>
      <c r="O7" s="1666"/>
      <c r="P7" s="1666"/>
      <c r="Q7" s="1667"/>
      <c r="R7" s="1656" t="s">
        <v>220</v>
      </c>
      <c r="S7" s="1666"/>
      <c r="T7" s="1666"/>
      <c r="U7" s="1667"/>
      <c r="V7" s="1656" t="s">
        <v>220</v>
      </c>
      <c r="W7" s="1666"/>
      <c r="X7" s="1666"/>
      <c r="Y7" s="1667"/>
      <c r="Z7" s="1656" t="s">
        <v>220</v>
      </c>
      <c r="AA7" s="1666"/>
      <c r="AB7" s="1666"/>
      <c r="AC7" s="1667"/>
      <c r="AD7" s="1656" t="s">
        <v>220</v>
      </c>
      <c r="AE7" s="1666"/>
      <c r="AF7" s="1666"/>
      <c r="AG7" s="1667"/>
      <c r="AH7" s="1656" t="s">
        <v>220</v>
      </c>
      <c r="AI7" s="1666"/>
      <c r="AJ7" s="1666"/>
      <c r="AK7" s="1667"/>
      <c r="AL7" s="1656" t="s">
        <v>220</v>
      </c>
      <c r="AM7" s="1666"/>
      <c r="AN7" s="1666"/>
      <c r="AO7" s="1667"/>
      <c r="AP7" s="1656" t="s">
        <v>220</v>
      </c>
      <c r="AQ7" s="1666"/>
      <c r="AR7" s="1666"/>
      <c r="AS7" s="1667"/>
      <c r="AT7" s="1656" t="s">
        <v>220</v>
      </c>
      <c r="AU7" s="1666"/>
      <c r="AV7" s="1666"/>
      <c r="AW7" s="1666"/>
      <c r="AX7" s="1656" t="s">
        <v>220</v>
      </c>
      <c r="AY7" s="1666"/>
      <c r="AZ7" s="1666"/>
      <c r="BA7" s="1667"/>
    </row>
    <row r="8" spans="1:53" ht="15" thickBot="1">
      <c r="A8" s="1675"/>
      <c r="B8" s="1678" t="s">
        <v>214</v>
      </c>
      <c r="C8" s="1679"/>
      <c r="D8" s="1679"/>
      <c r="E8" s="1679"/>
      <c r="F8" s="1657" t="s">
        <v>214</v>
      </c>
      <c r="G8" s="1685"/>
      <c r="H8" s="1685"/>
      <c r="I8" s="1685"/>
      <c r="J8" s="1669" t="s">
        <v>214</v>
      </c>
      <c r="K8" s="1685"/>
      <c r="L8" s="1685"/>
      <c r="M8" s="1685"/>
      <c r="N8" s="1669" t="s">
        <v>214</v>
      </c>
      <c r="O8" s="1685"/>
      <c r="P8" s="1685"/>
      <c r="Q8" s="1685"/>
      <c r="R8" s="1669" t="s">
        <v>214</v>
      </c>
      <c r="S8" s="1685"/>
      <c r="T8" s="1685"/>
      <c r="U8" s="1685"/>
      <c r="V8" s="1669" t="s">
        <v>214</v>
      </c>
      <c r="W8" s="1685"/>
      <c r="X8" s="1685"/>
      <c r="Y8" s="1685"/>
      <c r="Z8" s="1669" t="s">
        <v>214</v>
      </c>
      <c r="AA8" s="1685"/>
      <c r="AB8" s="1685"/>
      <c r="AC8" s="1685"/>
      <c r="AD8" s="1669" t="s">
        <v>214</v>
      </c>
      <c r="AE8" s="1685"/>
      <c r="AF8" s="1685"/>
      <c r="AG8" s="1685"/>
      <c r="AH8" s="1669" t="s">
        <v>214</v>
      </c>
      <c r="AI8" s="1685"/>
      <c r="AJ8" s="1685"/>
      <c r="AK8" s="1685"/>
      <c r="AL8" s="1669" t="s">
        <v>214</v>
      </c>
      <c r="AM8" s="1685"/>
      <c r="AN8" s="1685"/>
      <c r="AO8" s="1685"/>
      <c r="AP8" s="1669" t="s">
        <v>214</v>
      </c>
      <c r="AQ8" s="1685"/>
      <c r="AR8" s="1685"/>
      <c r="AS8" s="1685"/>
      <c r="AT8" s="1669" t="s">
        <v>214</v>
      </c>
      <c r="AU8" s="1685"/>
      <c r="AV8" s="1685"/>
      <c r="AW8" s="1690"/>
      <c r="AX8" s="1669" t="s">
        <v>214</v>
      </c>
      <c r="AY8" s="1685"/>
      <c r="AZ8" s="1685"/>
      <c r="BA8" s="1685"/>
    </row>
    <row r="9" spans="1:53" ht="58.2" thickBot="1">
      <c r="A9" s="131" t="s">
        <v>669</v>
      </c>
      <c r="B9" s="131" t="s">
        <v>1584</v>
      </c>
      <c r="C9" s="130" t="s">
        <v>1583</v>
      </c>
      <c r="D9" s="130" t="s">
        <v>1582</v>
      </c>
      <c r="E9" s="130" t="s">
        <v>1581</v>
      </c>
      <c r="F9" s="844" t="s">
        <v>1580</v>
      </c>
      <c r="G9" s="843" t="s">
        <v>1579</v>
      </c>
      <c r="H9" s="843" t="s">
        <v>1578</v>
      </c>
      <c r="I9" s="843" t="s">
        <v>1577</v>
      </c>
      <c r="J9" s="843" t="s">
        <v>1576</v>
      </c>
      <c r="K9" s="843" t="s">
        <v>1575</v>
      </c>
      <c r="L9" s="843" t="s">
        <v>1574</v>
      </c>
      <c r="M9" s="843" t="s">
        <v>1573</v>
      </c>
      <c r="N9" s="843" t="s">
        <v>1572</v>
      </c>
      <c r="O9" s="843" t="s">
        <v>1571</v>
      </c>
      <c r="P9" s="843" t="s">
        <v>1570</v>
      </c>
      <c r="Q9" s="843" t="s">
        <v>1569</v>
      </c>
      <c r="R9" s="843" t="s">
        <v>1568</v>
      </c>
      <c r="S9" s="843" t="s">
        <v>1567</v>
      </c>
      <c r="T9" s="843" t="s">
        <v>1566</v>
      </c>
      <c r="U9" s="843" t="s">
        <v>1565</v>
      </c>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262"/>
      <c r="AX9" s="156"/>
      <c r="AY9" s="156"/>
      <c r="AZ9" s="156"/>
      <c r="BA9" s="156"/>
    </row>
    <row r="10" spans="1:53">
      <c r="A10" s="821" t="s">
        <v>215</v>
      </c>
      <c r="B10" s="842">
        <v>2092155.6805299998</v>
      </c>
      <c r="C10" s="842">
        <v>126872576.78733</v>
      </c>
      <c r="D10" s="842">
        <v>22241942.178660009</v>
      </c>
      <c r="E10" s="841">
        <v>4076718.8366499995</v>
      </c>
      <c r="F10" s="840">
        <v>4830604.0534499986</v>
      </c>
      <c r="G10" s="839">
        <v>853804.67029000004</v>
      </c>
      <c r="H10" s="839">
        <v>28084128.78130877</v>
      </c>
      <c r="I10" s="839">
        <v>165936035.58811995</v>
      </c>
      <c r="J10" s="839">
        <v>13431190.52165</v>
      </c>
      <c r="K10" s="839">
        <v>20185012.399300005</v>
      </c>
      <c r="L10" s="839">
        <v>135642.00259000005</v>
      </c>
      <c r="M10" s="839">
        <v>2427340.47089</v>
      </c>
      <c r="N10" s="839">
        <v>23056078.902259998</v>
      </c>
      <c r="O10" s="839">
        <v>1148488.75957</v>
      </c>
      <c r="P10" s="839">
        <v>5825385.8334000008</v>
      </c>
      <c r="Q10" s="839">
        <v>98648.44812999999</v>
      </c>
      <c r="R10" s="839">
        <v>963120.49118000001</v>
      </c>
      <c r="S10" s="839">
        <v>1473650.9784700002</v>
      </c>
      <c r="T10" s="839">
        <v>1827152.8832199993</v>
      </c>
      <c r="U10" s="839">
        <v>31243547.24397999</v>
      </c>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8"/>
      <c r="AX10" s="837"/>
      <c r="AY10" s="836"/>
      <c r="AZ10" s="836"/>
      <c r="BA10" s="836"/>
    </row>
    <row r="11" spans="1:53">
      <c r="A11" s="605" t="s">
        <v>216</v>
      </c>
      <c r="B11" s="787">
        <v>73476.037759999992</v>
      </c>
      <c r="C11" s="787">
        <v>4355887.0210499996</v>
      </c>
      <c r="D11" s="787">
        <v>865771.98822000017</v>
      </c>
      <c r="E11" s="835">
        <v>235515.05693999998</v>
      </c>
      <c r="F11" s="834">
        <v>33207.842669999998</v>
      </c>
      <c r="G11" s="833">
        <v>3746.9069399999998</v>
      </c>
      <c r="H11" s="833">
        <v>4690.4725899999994</v>
      </c>
      <c r="I11" s="833">
        <v>42230.230260000004</v>
      </c>
      <c r="J11" s="833">
        <v>244199.12279000002</v>
      </c>
      <c r="K11" s="833">
        <v>238357.41468999998</v>
      </c>
      <c r="L11" s="833">
        <v>1.038</v>
      </c>
      <c r="M11" s="833">
        <v>27438.363819999999</v>
      </c>
      <c r="N11" s="833">
        <v>676993.67646999995</v>
      </c>
      <c r="O11" s="833">
        <v>1.6085</v>
      </c>
      <c r="P11" s="833">
        <v>57.0413</v>
      </c>
      <c r="Q11" s="833">
        <v>34105.557039999992</v>
      </c>
      <c r="R11" s="833">
        <v>7333.9606899999999</v>
      </c>
      <c r="S11" s="833">
        <v>890.69411000000002</v>
      </c>
      <c r="T11" s="833">
        <v>26607.745720000003</v>
      </c>
      <c r="U11" s="833">
        <v>358398.28895999998</v>
      </c>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31"/>
      <c r="AX11" s="830"/>
      <c r="AY11" s="829"/>
      <c r="AZ11" s="829"/>
      <c r="BA11" s="829"/>
    </row>
    <row r="12" spans="1:53">
      <c r="A12" s="605" t="s">
        <v>219</v>
      </c>
      <c r="B12" s="787">
        <v>29490.862929999996</v>
      </c>
      <c r="C12" s="787">
        <v>2967607.1383599993</v>
      </c>
      <c r="D12" s="787">
        <v>135365.74076000004</v>
      </c>
      <c r="E12" s="835">
        <v>57002.535969999975</v>
      </c>
      <c r="F12" s="834">
        <v>20230.710620000013</v>
      </c>
      <c r="G12" s="833">
        <v>5771.5833300000004</v>
      </c>
      <c r="H12" s="833">
        <v>-28285.419670003124</v>
      </c>
      <c r="I12" s="833">
        <v>35548.376010000007</v>
      </c>
      <c r="J12" s="833">
        <v>547641.90297000005</v>
      </c>
      <c r="K12" s="833">
        <v>231826.24249</v>
      </c>
      <c r="L12" s="833">
        <v>225.53006999999999</v>
      </c>
      <c r="M12" s="833">
        <v>24332.592840000008</v>
      </c>
      <c r="N12" s="833">
        <v>463676.82520999981</v>
      </c>
      <c r="O12" s="833">
        <v>1.6292500000000001</v>
      </c>
      <c r="P12" s="833">
        <v>122146.92557000001</v>
      </c>
      <c r="Q12" s="833">
        <v>20237.118919999997</v>
      </c>
      <c r="R12" s="833">
        <v>9698.2159300000003</v>
      </c>
      <c r="S12" s="833">
        <v>2038.8258900000001</v>
      </c>
      <c r="T12" s="833">
        <v>42624.492589999987</v>
      </c>
      <c r="U12" s="833">
        <v>484566.13884999999</v>
      </c>
      <c r="V12" s="829"/>
      <c r="W12" s="829"/>
      <c r="X12" s="829"/>
      <c r="Y12" s="829"/>
      <c r="Z12" s="829"/>
      <c r="AA12" s="829"/>
      <c r="AB12" s="829"/>
      <c r="AC12" s="829"/>
      <c r="AD12" s="829"/>
      <c r="AE12" s="829"/>
      <c r="AF12" s="829"/>
      <c r="AG12" s="829"/>
      <c r="AH12" s="829"/>
      <c r="AI12" s="829"/>
      <c r="AJ12" s="829"/>
      <c r="AK12" s="829"/>
      <c r="AL12" s="829"/>
      <c r="AM12" s="829"/>
      <c r="AN12" s="829"/>
      <c r="AO12" s="829"/>
      <c r="AP12" s="829"/>
      <c r="AQ12" s="829"/>
      <c r="AR12" s="829"/>
      <c r="AS12" s="829"/>
      <c r="AT12" s="829"/>
      <c r="AU12" s="829"/>
      <c r="AV12" s="829"/>
      <c r="AW12" s="831"/>
      <c r="AX12" s="830"/>
      <c r="AY12" s="829"/>
      <c r="AZ12" s="829"/>
      <c r="BA12" s="829"/>
    </row>
    <row r="13" spans="1:53">
      <c r="A13" s="605" t="s">
        <v>213</v>
      </c>
      <c r="B13" s="614"/>
      <c r="C13" s="614"/>
      <c r="D13" s="614"/>
      <c r="E13" s="613"/>
      <c r="F13" s="832"/>
      <c r="G13" s="829"/>
      <c r="H13" s="829"/>
      <c r="I13" s="829"/>
      <c r="J13" s="829"/>
      <c r="K13" s="829"/>
      <c r="L13" s="829"/>
      <c r="M13" s="829"/>
      <c r="N13" s="829"/>
      <c r="O13" s="829"/>
      <c r="P13" s="829"/>
      <c r="Q13" s="829"/>
      <c r="R13" s="829"/>
      <c r="S13" s="829"/>
      <c r="T13" s="829"/>
      <c r="U13" s="829"/>
      <c r="V13" s="829"/>
      <c r="W13" s="829"/>
      <c r="X13" s="829"/>
      <c r="Y13" s="829"/>
      <c r="Z13" s="829"/>
      <c r="AA13" s="829"/>
      <c r="AB13" s="829"/>
      <c r="AC13" s="829"/>
      <c r="AD13" s="829"/>
      <c r="AE13" s="829"/>
      <c r="AF13" s="829"/>
      <c r="AG13" s="829"/>
      <c r="AH13" s="829"/>
      <c r="AI13" s="829"/>
      <c r="AJ13" s="829"/>
      <c r="AK13" s="829"/>
      <c r="AL13" s="829"/>
      <c r="AM13" s="829"/>
      <c r="AN13" s="829"/>
      <c r="AO13" s="829"/>
      <c r="AP13" s="829"/>
      <c r="AQ13" s="829"/>
      <c r="AR13" s="829"/>
      <c r="AS13" s="829"/>
      <c r="AT13" s="829"/>
      <c r="AU13" s="829"/>
      <c r="AV13" s="829"/>
      <c r="AW13" s="831"/>
      <c r="AX13" s="830"/>
      <c r="AY13" s="829"/>
      <c r="AZ13" s="829"/>
      <c r="BA13" s="829"/>
    </row>
    <row r="14" spans="1:53" ht="27">
      <c r="A14" s="605" t="s">
        <v>217</v>
      </c>
      <c r="B14" s="614" t="s">
        <v>1593</v>
      </c>
      <c r="C14" s="614" t="s">
        <v>1593</v>
      </c>
      <c r="D14" s="614" t="s">
        <v>1593</v>
      </c>
      <c r="E14" s="613" t="s">
        <v>1593</v>
      </c>
      <c r="F14" s="832" t="s">
        <v>1593</v>
      </c>
      <c r="G14" s="829" t="s">
        <v>1593</v>
      </c>
      <c r="H14" s="829" t="s">
        <v>1593</v>
      </c>
      <c r="I14" s="829" t="s">
        <v>1593</v>
      </c>
      <c r="J14" s="829" t="s">
        <v>1593</v>
      </c>
      <c r="K14" s="829" t="s">
        <v>1593</v>
      </c>
      <c r="L14" s="829" t="s">
        <v>1593</v>
      </c>
      <c r="M14" s="829" t="s">
        <v>1593</v>
      </c>
      <c r="N14" s="829" t="s">
        <v>1593</v>
      </c>
      <c r="O14" s="829" t="s">
        <v>1593</v>
      </c>
      <c r="P14" s="829" t="s">
        <v>1593</v>
      </c>
      <c r="Q14" s="829" t="s">
        <v>1593</v>
      </c>
      <c r="R14" s="829" t="s">
        <v>1593</v>
      </c>
      <c r="S14" s="829" t="s">
        <v>1593</v>
      </c>
      <c r="T14" s="829" t="s">
        <v>1593</v>
      </c>
      <c r="U14" s="829" t="s">
        <v>1593</v>
      </c>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31"/>
      <c r="AX14" s="830"/>
      <c r="AY14" s="829"/>
      <c r="AZ14" s="829"/>
      <c r="BA14" s="829"/>
    </row>
    <row r="15" spans="1:53" ht="27.6" thickBot="1">
      <c r="A15" s="604" t="s">
        <v>218</v>
      </c>
      <c r="B15" s="611"/>
      <c r="C15" s="611"/>
      <c r="D15" s="611"/>
      <c r="E15" s="610"/>
      <c r="F15" s="828"/>
      <c r="G15" s="825"/>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7"/>
      <c r="AX15" s="826"/>
      <c r="AY15" s="825"/>
      <c r="AZ15" s="825"/>
      <c r="BA15" s="825"/>
    </row>
    <row r="16" spans="1:53" ht="15" thickBot="1">
      <c r="A16" s="1676" t="s">
        <v>930</v>
      </c>
      <c r="B16" s="1671" t="s">
        <v>717</v>
      </c>
      <c r="C16" s="1672"/>
      <c r="D16" s="1672"/>
      <c r="E16" s="1673"/>
      <c r="F16" s="1658" t="s">
        <v>221</v>
      </c>
      <c r="G16" s="1666"/>
      <c r="H16" s="1666"/>
      <c r="I16" s="1667"/>
      <c r="J16" s="1656" t="s">
        <v>221</v>
      </c>
      <c r="K16" s="1666"/>
      <c r="L16" s="1666"/>
      <c r="M16" s="1667"/>
      <c r="N16" s="1656" t="s">
        <v>221</v>
      </c>
      <c r="O16" s="1666"/>
      <c r="P16" s="1666"/>
      <c r="Q16" s="1667"/>
      <c r="R16" s="1656" t="s">
        <v>221</v>
      </c>
      <c r="S16" s="1666"/>
      <c r="T16" s="1666"/>
      <c r="U16" s="1667"/>
      <c r="V16" s="1656" t="s">
        <v>221</v>
      </c>
      <c r="W16" s="1666"/>
      <c r="X16" s="1666"/>
      <c r="Y16" s="1667"/>
      <c r="Z16" s="1656" t="s">
        <v>221</v>
      </c>
      <c r="AA16" s="1666"/>
      <c r="AB16" s="1666"/>
      <c r="AC16" s="1667"/>
      <c r="AD16" s="1656" t="s">
        <v>221</v>
      </c>
      <c r="AE16" s="1666"/>
      <c r="AF16" s="1666"/>
      <c r="AG16" s="1667"/>
      <c r="AH16" s="1656" t="s">
        <v>221</v>
      </c>
      <c r="AI16" s="1666"/>
      <c r="AJ16" s="1666"/>
      <c r="AK16" s="1667"/>
      <c r="AL16" s="1656" t="s">
        <v>221</v>
      </c>
      <c r="AM16" s="1666"/>
      <c r="AN16" s="1666"/>
      <c r="AO16" s="1667"/>
      <c r="AP16" s="1656" t="s">
        <v>221</v>
      </c>
      <c r="AQ16" s="1666"/>
      <c r="AR16" s="1666"/>
      <c r="AS16" s="1667"/>
      <c r="AT16" s="1656" t="s">
        <v>221</v>
      </c>
      <c r="AU16" s="1666"/>
      <c r="AV16" s="1666"/>
      <c r="AW16" s="1666"/>
      <c r="AX16" s="1656" t="s">
        <v>221</v>
      </c>
      <c r="AY16" s="1666"/>
      <c r="AZ16" s="1666"/>
      <c r="BA16" s="1667"/>
    </row>
    <row r="17" spans="1:53" ht="15" thickBot="1">
      <c r="A17" s="1677"/>
      <c r="B17" s="1678" t="s">
        <v>222</v>
      </c>
      <c r="C17" s="1680"/>
      <c r="D17" s="1680"/>
      <c r="E17" s="1680"/>
      <c r="F17" s="1657" t="s">
        <v>222</v>
      </c>
      <c r="G17" s="1685"/>
      <c r="H17" s="1685"/>
      <c r="I17" s="1685"/>
      <c r="J17" s="1669" t="s">
        <v>222</v>
      </c>
      <c r="K17" s="1685"/>
      <c r="L17" s="1685"/>
      <c r="M17" s="1685"/>
      <c r="N17" s="1669" t="s">
        <v>222</v>
      </c>
      <c r="O17" s="1685"/>
      <c r="P17" s="1685"/>
      <c r="Q17" s="1685"/>
      <c r="R17" s="1669" t="s">
        <v>222</v>
      </c>
      <c r="S17" s="1685"/>
      <c r="T17" s="1685"/>
      <c r="U17" s="1685"/>
      <c r="V17" s="1669" t="s">
        <v>222</v>
      </c>
      <c r="W17" s="1685"/>
      <c r="X17" s="1685"/>
      <c r="Y17" s="1685"/>
      <c r="Z17" s="1669" t="s">
        <v>222</v>
      </c>
      <c r="AA17" s="1685"/>
      <c r="AB17" s="1685"/>
      <c r="AC17" s="1685"/>
      <c r="AD17" s="1669" t="s">
        <v>222</v>
      </c>
      <c r="AE17" s="1685"/>
      <c r="AF17" s="1685"/>
      <c r="AG17" s="1685"/>
      <c r="AH17" s="1669" t="s">
        <v>222</v>
      </c>
      <c r="AI17" s="1685"/>
      <c r="AJ17" s="1685"/>
      <c r="AK17" s="1685"/>
      <c r="AL17" s="1669" t="s">
        <v>222</v>
      </c>
      <c r="AM17" s="1685"/>
      <c r="AN17" s="1685"/>
      <c r="AO17" s="1685"/>
      <c r="AP17" s="1669" t="s">
        <v>222</v>
      </c>
      <c r="AQ17" s="1685"/>
      <c r="AR17" s="1685"/>
      <c r="AS17" s="1685"/>
      <c r="AT17" s="1669" t="s">
        <v>222</v>
      </c>
      <c r="AU17" s="1685"/>
      <c r="AV17" s="1685"/>
      <c r="AW17" s="1690"/>
      <c r="AX17" s="1669" t="s">
        <v>222</v>
      </c>
      <c r="AY17" s="1685"/>
      <c r="AZ17" s="1685"/>
      <c r="BA17" s="1685"/>
    </row>
    <row r="18" spans="1:53" ht="15" thickBot="1">
      <c r="A18" s="131" t="s">
        <v>668</v>
      </c>
      <c r="B18" s="128" t="s">
        <v>1588</v>
      </c>
      <c r="C18" s="128" t="s">
        <v>1587</v>
      </c>
      <c r="D18" s="128" t="s">
        <v>1586</v>
      </c>
      <c r="E18" s="128" t="s">
        <v>1556</v>
      </c>
      <c r="F18" s="824"/>
      <c r="G18" s="822"/>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822"/>
      <c r="AS18" s="822"/>
      <c r="AT18" s="822"/>
      <c r="AU18" s="822"/>
      <c r="AV18" s="822"/>
      <c r="AW18" s="823"/>
      <c r="AX18" s="822"/>
      <c r="AY18" s="822"/>
      <c r="AZ18" s="822"/>
      <c r="BA18" s="822"/>
    </row>
    <row r="19" spans="1:53">
      <c r="A19" s="821" t="s">
        <v>225</v>
      </c>
      <c r="B19" s="820">
        <v>396386339.28321111</v>
      </c>
      <c r="C19" s="820">
        <v>4672552.5297200009</v>
      </c>
      <c r="D19" s="820">
        <v>19466946.065170001</v>
      </c>
      <c r="E19" s="819">
        <v>36277387.632879987</v>
      </c>
      <c r="F19" s="818"/>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815"/>
      <c r="AR19" s="815"/>
      <c r="AS19" s="815"/>
      <c r="AT19" s="815"/>
      <c r="AU19" s="815"/>
      <c r="AV19" s="815"/>
      <c r="AW19" s="817"/>
      <c r="AX19" s="816"/>
      <c r="AY19" s="815"/>
      <c r="AZ19" s="815"/>
      <c r="BA19" s="814"/>
    </row>
    <row r="20" spans="1:53">
      <c r="A20" s="605" t="s">
        <v>226</v>
      </c>
      <c r="B20" s="774">
        <v>6996843.6626099981</v>
      </c>
      <c r="C20" s="774">
        <v>65943.406789999994</v>
      </c>
      <c r="D20" s="774">
        <v>58626.127380000013</v>
      </c>
      <c r="E20" s="813">
        <v>107496.87174</v>
      </c>
      <c r="F20" s="812"/>
      <c r="G20" s="809"/>
      <c r="H20" s="809"/>
      <c r="I20" s="809"/>
      <c r="J20" s="809"/>
      <c r="K20" s="809"/>
      <c r="L20" s="809"/>
      <c r="M20" s="809"/>
      <c r="N20" s="809"/>
      <c r="O20" s="809"/>
      <c r="P20" s="809"/>
      <c r="Q20" s="809"/>
      <c r="R20" s="809"/>
      <c r="S20" s="809"/>
      <c r="T20" s="809"/>
      <c r="U20" s="809"/>
      <c r="V20" s="809"/>
      <c r="W20" s="809"/>
      <c r="X20" s="809"/>
      <c r="Y20" s="809"/>
      <c r="Z20" s="809"/>
      <c r="AA20" s="809"/>
      <c r="AB20" s="809"/>
      <c r="AC20" s="809"/>
      <c r="AD20" s="809"/>
      <c r="AE20" s="809"/>
      <c r="AF20" s="809"/>
      <c r="AG20" s="809"/>
      <c r="AH20" s="809"/>
      <c r="AI20" s="809"/>
      <c r="AJ20" s="809"/>
      <c r="AK20" s="809"/>
      <c r="AL20" s="809"/>
      <c r="AM20" s="809"/>
      <c r="AN20" s="809"/>
      <c r="AO20" s="809"/>
      <c r="AP20" s="809"/>
      <c r="AQ20" s="809"/>
      <c r="AR20" s="809"/>
      <c r="AS20" s="809"/>
      <c r="AT20" s="809"/>
      <c r="AU20" s="809"/>
      <c r="AV20" s="809"/>
      <c r="AW20" s="811"/>
      <c r="AX20" s="810"/>
      <c r="AY20" s="809"/>
      <c r="AZ20" s="809"/>
      <c r="BA20" s="808"/>
    </row>
    <row r="21" spans="1:53" ht="26.4">
      <c r="A21" s="620" t="s">
        <v>223</v>
      </c>
      <c r="B21" s="774">
        <v>4877760.1790199969</v>
      </c>
      <c r="C21" s="774">
        <v>56684.378020000018</v>
      </c>
      <c r="D21" s="774">
        <v>157659.12573000006</v>
      </c>
      <c r="E21" s="813">
        <v>79644.28611999999</v>
      </c>
      <c r="F21" s="812"/>
      <c r="G21" s="809"/>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11"/>
      <c r="AX21" s="810"/>
      <c r="AY21" s="809"/>
      <c r="AZ21" s="809"/>
      <c r="BA21" s="808"/>
    </row>
    <row r="22" spans="1:53" ht="27" thickBot="1">
      <c r="A22" s="806" t="s">
        <v>224</v>
      </c>
      <c r="B22" s="774"/>
      <c r="C22" s="774"/>
      <c r="D22" s="774"/>
      <c r="E22" s="813"/>
      <c r="F22" s="812"/>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11"/>
      <c r="AX22" s="810"/>
      <c r="AY22" s="809"/>
      <c r="AZ22" s="809"/>
      <c r="BA22" s="808"/>
    </row>
    <row r="23" spans="1:53" ht="15" thickBot="1">
      <c r="A23" s="1676" t="s">
        <v>930</v>
      </c>
      <c r="B23" s="1656" t="s">
        <v>718</v>
      </c>
      <c r="C23" s="1666"/>
      <c r="D23" s="1666"/>
      <c r="E23" s="1667"/>
      <c r="F23" s="1658" t="s">
        <v>718</v>
      </c>
      <c r="G23" s="1666"/>
      <c r="H23" s="1666"/>
      <c r="I23" s="1667"/>
      <c r="J23" s="1656" t="s">
        <v>718</v>
      </c>
      <c r="K23" s="1666"/>
      <c r="L23" s="1666"/>
      <c r="M23" s="1667"/>
      <c r="N23" s="1656" t="s">
        <v>718</v>
      </c>
      <c r="O23" s="1666"/>
      <c r="P23" s="1666"/>
      <c r="Q23" s="1667"/>
      <c r="R23" s="1656" t="s">
        <v>718</v>
      </c>
      <c r="S23" s="1666"/>
      <c r="T23" s="1666"/>
      <c r="U23" s="1667"/>
      <c r="V23" s="1656" t="s">
        <v>718</v>
      </c>
      <c r="W23" s="1666"/>
      <c r="X23" s="1666"/>
      <c r="Y23" s="1667"/>
      <c r="Z23" s="1656" t="s">
        <v>718</v>
      </c>
      <c r="AA23" s="1666"/>
      <c r="AB23" s="1666"/>
      <c r="AC23" s="1667"/>
      <c r="AD23" s="1656" t="s">
        <v>718</v>
      </c>
      <c r="AE23" s="1666"/>
      <c r="AF23" s="1666"/>
      <c r="AG23" s="1667"/>
      <c r="AH23" s="1656" t="s">
        <v>718</v>
      </c>
      <c r="AI23" s="1666"/>
      <c r="AJ23" s="1666"/>
      <c r="AK23" s="1667"/>
      <c r="AL23" s="1656" t="s">
        <v>718</v>
      </c>
      <c r="AM23" s="1666"/>
      <c r="AN23" s="1666"/>
      <c r="AO23" s="1667"/>
      <c r="AP23" s="1656" t="s">
        <v>718</v>
      </c>
      <c r="AQ23" s="1666"/>
      <c r="AR23" s="1666"/>
      <c r="AS23" s="1667"/>
      <c r="AT23" s="1656" t="s">
        <v>718</v>
      </c>
      <c r="AU23" s="1666"/>
      <c r="AV23" s="1666"/>
      <c r="AW23" s="1666"/>
      <c r="AX23" s="1656" t="s">
        <v>718</v>
      </c>
      <c r="AY23" s="1666"/>
      <c r="AZ23" s="1666"/>
      <c r="BA23" s="1667"/>
    </row>
    <row r="24" spans="1:53" ht="31.5" customHeight="1" thickBot="1">
      <c r="A24" s="1677"/>
      <c r="B24" s="1669" t="s">
        <v>671</v>
      </c>
      <c r="C24" s="1668"/>
      <c r="D24" s="1668"/>
      <c r="E24" s="1668"/>
      <c r="F24" s="1657" t="s">
        <v>671</v>
      </c>
      <c r="G24" s="1668"/>
      <c r="H24" s="1668"/>
      <c r="I24" s="1668"/>
      <c r="J24" s="1669" t="s">
        <v>671</v>
      </c>
      <c r="K24" s="1668"/>
      <c r="L24" s="1668"/>
      <c r="M24" s="1668"/>
      <c r="N24" s="1669" t="s">
        <v>671</v>
      </c>
      <c r="O24" s="1668"/>
      <c r="P24" s="1668"/>
      <c r="Q24" s="1668"/>
      <c r="R24" s="1669" t="s">
        <v>671</v>
      </c>
      <c r="S24" s="1668"/>
      <c r="T24" s="1668"/>
      <c r="U24" s="1668"/>
      <c r="V24" s="1669" t="s">
        <v>671</v>
      </c>
      <c r="W24" s="1668"/>
      <c r="X24" s="1668"/>
      <c r="Y24" s="1668"/>
      <c r="Z24" s="1669" t="s">
        <v>671</v>
      </c>
      <c r="AA24" s="1668"/>
      <c r="AB24" s="1668"/>
      <c r="AC24" s="1668"/>
      <c r="AD24" s="1669" t="s">
        <v>671</v>
      </c>
      <c r="AE24" s="1668"/>
      <c r="AF24" s="1668"/>
      <c r="AG24" s="1668"/>
      <c r="AH24" s="1669" t="s">
        <v>671</v>
      </c>
      <c r="AI24" s="1668"/>
      <c r="AJ24" s="1668"/>
      <c r="AK24" s="1668"/>
      <c r="AL24" s="1669" t="s">
        <v>671</v>
      </c>
      <c r="AM24" s="1668"/>
      <c r="AN24" s="1668"/>
      <c r="AO24" s="1668"/>
      <c r="AP24" s="1669" t="s">
        <v>671</v>
      </c>
      <c r="AQ24" s="1668"/>
      <c r="AR24" s="1668"/>
      <c r="AS24" s="1668"/>
      <c r="AT24" s="1669" t="s">
        <v>671</v>
      </c>
      <c r="AU24" s="1668"/>
      <c r="AV24" s="1668"/>
      <c r="AW24" s="1670"/>
      <c r="AX24" s="1669" t="s">
        <v>671</v>
      </c>
      <c r="AY24" s="1668"/>
      <c r="AZ24" s="1668"/>
      <c r="BA24" s="1668"/>
    </row>
    <row r="25" spans="1:53" ht="31.5" customHeight="1" thickBot="1">
      <c r="A25" s="129"/>
      <c r="B25" s="1656" t="s">
        <v>866</v>
      </c>
      <c r="C25" s="1664"/>
      <c r="D25" s="1656" t="s">
        <v>670</v>
      </c>
      <c r="E25" s="1657"/>
      <c r="F25" s="1658" t="s">
        <v>866</v>
      </c>
      <c r="G25" s="1664"/>
      <c r="H25" s="1656" t="s">
        <v>670</v>
      </c>
      <c r="I25" s="1657"/>
      <c r="J25" s="1656" t="s">
        <v>866</v>
      </c>
      <c r="K25" s="1664"/>
      <c r="L25" s="1656" t="s">
        <v>670</v>
      </c>
      <c r="M25" s="1657"/>
      <c r="N25" s="1656" t="s">
        <v>866</v>
      </c>
      <c r="O25" s="1664"/>
      <c r="P25" s="1656" t="s">
        <v>670</v>
      </c>
      <c r="Q25" s="1657"/>
      <c r="R25" s="1656" t="s">
        <v>866</v>
      </c>
      <c r="S25" s="1664"/>
      <c r="T25" s="1656" t="s">
        <v>670</v>
      </c>
      <c r="U25" s="1657"/>
      <c r="V25" s="1656" t="s">
        <v>866</v>
      </c>
      <c r="W25" s="1664"/>
      <c r="X25" s="1656" t="s">
        <v>670</v>
      </c>
      <c r="Y25" s="1657"/>
      <c r="Z25" s="1656" t="s">
        <v>866</v>
      </c>
      <c r="AA25" s="1664"/>
      <c r="AB25" s="1656" t="s">
        <v>670</v>
      </c>
      <c r="AC25" s="1657"/>
      <c r="AD25" s="1656" t="s">
        <v>866</v>
      </c>
      <c r="AE25" s="1664"/>
      <c r="AF25" s="1656" t="s">
        <v>670</v>
      </c>
      <c r="AG25" s="1657"/>
      <c r="AH25" s="1656" t="s">
        <v>866</v>
      </c>
      <c r="AI25" s="1664"/>
      <c r="AJ25" s="1656" t="s">
        <v>670</v>
      </c>
      <c r="AK25" s="1657"/>
      <c r="AL25" s="1656" t="s">
        <v>866</v>
      </c>
      <c r="AM25" s="1664"/>
      <c r="AN25" s="1656" t="s">
        <v>670</v>
      </c>
      <c r="AO25" s="1657"/>
      <c r="AP25" s="1656" t="s">
        <v>866</v>
      </c>
      <c r="AQ25" s="1664"/>
      <c r="AR25" s="1656" t="s">
        <v>670</v>
      </c>
      <c r="AS25" s="1657"/>
      <c r="AT25" s="1656" t="s">
        <v>866</v>
      </c>
      <c r="AU25" s="1664"/>
      <c r="AV25" s="1656" t="s">
        <v>670</v>
      </c>
      <c r="AW25" s="1658"/>
      <c r="AX25" s="1656" t="s">
        <v>866</v>
      </c>
      <c r="AY25" s="1664"/>
      <c r="AZ25" s="1656" t="s">
        <v>670</v>
      </c>
      <c r="BA25" s="1657"/>
    </row>
    <row r="26" spans="1:53" ht="26.4">
      <c r="A26" s="807" t="s">
        <v>672</v>
      </c>
      <c r="B26" s="1688" t="s">
        <v>1592</v>
      </c>
      <c r="C26" s="1689"/>
      <c r="D26" s="1661"/>
      <c r="E26" s="1662"/>
      <c r="F26" s="1665"/>
      <c r="G26" s="1660"/>
      <c r="H26" s="1661"/>
      <c r="I26" s="1662"/>
      <c r="J26" s="1661"/>
      <c r="K26" s="1660"/>
      <c r="L26" s="1661"/>
      <c r="M26" s="1662"/>
      <c r="N26" s="1661"/>
      <c r="O26" s="1660"/>
      <c r="P26" s="1661"/>
      <c r="Q26" s="1662"/>
      <c r="R26" s="1661"/>
      <c r="S26" s="1660"/>
      <c r="T26" s="1661"/>
      <c r="U26" s="1662"/>
      <c r="V26" s="1661"/>
      <c r="W26" s="1660"/>
      <c r="X26" s="1661"/>
      <c r="Y26" s="1662"/>
      <c r="Z26" s="1661"/>
      <c r="AA26" s="1660"/>
      <c r="AB26" s="1661"/>
      <c r="AC26" s="1662"/>
      <c r="AD26" s="1661"/>
      <c r="AE26" s="1660"/>
      <c r="AF26" s="1661"/>
      <c r="AG26" s="1662"/>
      <c r="AH26" s="1661"/>
      <c r="AI26" s="1660"/>
      <c r="AJ26" s="1661"/>
      <c r="AK26" s="1662"/>
      <c r="AL26" s="1661"/>
      <c r="AM26" s="1660"/>
      <c r="AN26" s="1661"/>
      <c r="AO26" s="1662"/>
      <c r="AP26" s="1661"/>
      <c r="AQ26" s="1660"/>
      <c r="AR26" s="1661"/>
      <c r="AS26" s="1662"/>
      <c r="AT26" s="1661"/>
      <c r="AU26" s="1660"/>
      <c r="AV26" s="1661"/>
      <c r="AW26" s="1663"/>
      <c r="AX26" s="1659"/>
      <c r="AY26" s="1660"/>
      <c r="AZ26" s="1661"/>
      <c r="BA26" s="1662"/>
    </row>
    <row r="27" spans="1:53">
      <c r="A27" s="620" t="s">
        <v>227</v>
      </c>
      <c r="B27" s="1686">
        <v>6349561.4218899999</v>
      </c>
      <c r="C27" s="1687"/>
      <c r="D27" s="1651"/>
      <c r="E27" s="1652"/>
      <c r="F27" s="1655"/>
      <c r="G27" s="1650"/>
      <c r="H27" s="1651"/>
      <c r="I27" s="1652"/>
      <c r="J27" s="1651"/>
      <c r="K27" s="1650"/>
      <c r="L27" s="1651"/>
      <c r="M27" s="1652"/>
      <c r="N27" s="1651"/>
      <c r="O27" s="1650"/>
      <c r="P27" s="1651"/>
      <c r="Q27" s="1652"/>
      <c r="R27" s="1651"/>
      <c r="S27" s="1650"/>
      <c r="T27" s="1651"/>
      <c r="U27" s="1652"/>
      <c r="V27" s="1651"/>
      <c r="W27" s="1650"/>
      <c r="X27" s="1651"/>
      <c r="Y27" s="1652"/>
      <c r="Z27" s="1651"/>
      <c r="AA27" s="1650"/>
      <c r="AB27" s="1651"/>
      <c r="AC27" s="1652"/>
      <c r="AD27" s="1651"/>
      <c r="AE27" s="1650"/>
      <c r="AF27" s="1651"/>
      <c r="AG27" s="1652"/>
      <c r="AH27" s="1651"/>
      <c r="AI27" s="1650"/>
      <c r="AJ27" s="1651"/>
      <c r="AK27" s="1652"/>
      <c r="AL27" s="1651"/>
      <c r="AM27" s="1650"/>
      <c r="AN27" s="1651"/>
      <c r="AO27" s="1652"/>
      <c r="AP27" s="1651"/>
      <c r="AQ27" s="1650"/>
      <c r="AR27" s="1651"/>
      <c r="AS27" s="1652"/>
      <c r="AT27" s="1651"/>
      <c r="AU27" s="1650"/>
      <c r="AV27" s="1651"/>
      <c r="AW27" s="1653"/>
      <c r="AX27" s="1649"/>
      <c r="AY27" s="1650"/>
      <c r="AZ27" s="1651"/>
      <c r="BA27" s="1652"/>
    </row>
    <row r="28" spans="1:53">
      <c r="A28" s="620" t="s">
        <v>229</v>
      </c>
      <c r="B28" s="1686">
        <v>-1134683.8410000007</v>
      </c>
      <c r="C28" s="1687"/>
      <c r="D28" s="1651"/>
      <c r="E28" s="1652"/>
      <c r="F28" s="1655"/>
      <c r="G28" s="1650"/>
      <c r="H28" s="1651"/>
      <c r="I28" s="1652"/>
      <c r="J28" s="1651"/>
      <c r="K28" s="1650"/>
      <c r="L28" s="1651"/>
      <c r="M28" s="1652"/>
      <c r="N28" s="1651"/>
      <c r="O28" s="1650"/>
      <c r="P28" s="1651"/>
      <c r="Q28" s="1652"/>
      <c r="R28" s="1651"/>
      <c r="S28" s="1650"/>
      <c r="T28" s="1651"/>
      <c r="U28" s="1652"/>
      <c r="V28" s="1651"/>
      <c r="W28" s="1650"/>
      <c r="X28" s="1651"/>
      <c r="Y28" s="1652"/>
      <c r="Z28" s="1651"/>
      <c r="AA28" s="1650"/>
      <c r="AB28" s="1651"/>
      <c r="AC28" s="1652"/>
      <c r="AD28" s="1651"/>
      <c r="AE28" s="1650"/>
      <c r="AF28" s="1651"/>
      <c r="AG28" s="1652"/>
      <c r="AH28" s="1651"/>
      <c r="AI28" s="1650"/>
      <c r="AJ28" s="1651"/>
      <c r="AK28" s="1652"/>
      <c r="AL28" s="1651"/>
      <c r="AM28" s="1650"/>
      <c r="AN28" s="1651"/>
      <c r="AO28" s="1652"/>
      <c r="AP28" s="1651"/>
      <c r="AQ28" s="1650"/>
      <c r="AR28" s="1651"/>
      <c r="AS28" s="1652"/>
      <c r="AT28" s="1651"/>
      <c r="AU28" s="1650"/>
      <c r="AV28" s="1651"/>
      <c r="AW28" s="1653"/>
      <c r="AX28" s="1649"/>
      <c r="AY28" s="1650"/>
      <c r="AZ28" s="1651"/>
      <c r="BA28" s="1652"/>
    </row>
    <row r="29" spans="1:53" ht="79.2">
      <c r="A29" s="620" t="s">
        <v>230</v>
      </c>
      <c r="B29" s="1686">
        <v>-43129.612000000001</v>
      </c>
      <c r="C29" s="1687"/>
      <c r="D29" s="1651"/>
      <c r="E29" s="1652"/>
      <c r="F29" s="1655"/>
      <c r="G29" s="1650"/>
      <c r="H29" s="1651"/>
      <c r="I29" s="1652"/>
      <c r="J29" s="1651"/>
      <c r="K29" s="1650"/>
      <c r="L29" s="1651"/>
      <c r="M29" s="1652"/>
      <c r="N29" s="1651"/>
      <c r="O29" s="1650"/>
      <c r="P29" s="1651"/>
      <c r="Q29" s="1652"/>
      <c r="R29" s="1651"/>
      <c r="S29" s="1650"/>
      <c r="T29" s="1651"/>
      <c r="U29" s="1652"/>
      <c r="V29" s="1651"/>
      <c r="W29" s="1650"/>
      <c r="X29" s="1651"/>
      <c r="Y29" s="1652"/>
      <c r="Z29" s="1651"/>
      <c r="AA29" s="1650"/>
      <c r="AB29" s="1651"/>
      <c r="AC29" s="1652"/>
      <c r="AD29" s="1651"/>
      <c r="AE29" s="1650"/>
      <c r="AF29" s="1651"/>
      <c r="AG29" s="1652"/>
      <c r="AH29" s="1651"/>
      <c r="AI29" s="1650"/>
      <c r="AJ29" s="1651"/>
      <c r="AK29" s="1652"/>
      <c r="AL29" s="1651"/>
      <c r="AM29" s="1650"/>
      <c r="AN29" s="1651"/>
      <c r="AO29" s="1652"/>
      <c r="AP29" s="1651"/>
      <c r="AQ29" s="1650"/>
      <c r="AR29" s="1651"/>
      <c r="AS29" s="1652"/>
      <c r="AT29" s="1651"/>
      <c r="AU29" s="1650"/>
      <c r="AV29" s="1651"/>
      <c r="AW29" s="1653"/>
      <c r="AX29" s="1649"/>
      <c r="AY29" s="1650"/>
      <c r="AZ29" s="1651"/>
      <c r="BA29" s="1652"/>
    </row>
    <row r="30" spans="1:53" ht="15" thickBot="1">
      <c r="A30" s="806" t="s">
        <v>228</v>
      </c>
      <c r="B30" s="1683">
        <v>5171747.9688899992</v>
      </c>
      <c r="C30" s="1684"/>
      <c r="D30" s="1644"/>
      <c r="E30" s="1645"/>
      <c r="F30" s="1654"/>
      <c r="G30" s="1646"/>
      <c r="H30" s="1644"/>
      <c r="I30" s="1645"/>
      <c r="J30" s="1644"/>
      <c r="K30" s="1646"/>
      <c r="L30" s="1644"/>
      <c r="M30" s="1645"/>
      <c r="N30" s="1644"/>
      <c r="O30" s="1646"/>
      <c r="P30" s="1644"/>
      <c r="Q30" s="1645"/>
      <c r="R30" s="1644"/>
      <c r="S30" s="1646"/>
      <c r="T30" s="1644"/>
      <c r="U30" s="1645"/>
      <c r="V30" s="1644"/>
      <c r="W30" s="1646"/>
      <c r="X30" s="1644"/>
      <c r="Y30" s="1645"/>
      <c r="Z30" s="1644"/>
      <c r="AA30" s="1646"/>
      <c r="AB30" s="1644"/>
      <c r="AC30" s="1645"/>
      <c r="AD30" s="1644"/>
      <c r="AE30" s="1646"/>
      <c r="AF30" s="1644"/>
      <c r="AG30" s="1645"/>
      <c r="AH30" s="1644"/>
      <c r="AI30" s="1646"/>
      <c r="AJ30" s="1644"/>
      <c r="AK30" s="1645"/>
      <c r="AL30" s="1644"/>
      <c r="AM30" s="1646"/>
      <c r="AN30" s="1644"/>
      <c r="AO30" s="1645"/>
      <c r="AP30" s="1644"/>
      <c r="AQ30" s="1646"/>
      <c r="AR30" s="1644"/>
      <c r="AS30" s="1645"/>
      <c r="AT30" s="1644"/>
      <c r="AU30" s="1646"/>
      <c r="AV30" s="1644"/>
      <c r="AW30" s="1647"/>
      <c r="AX30" s="1648"/>
      <c r="AY30" s="1646"/>
      <c r="AZ30" s="1644"/>
      <c r="BA30" s="1645"/>
    </row>
    <row r="31" spans="1:53">
      <c r="A31" s="779"/>
      <c r="B31" s="779"/>
      <c r="C31" s="779"/>
      <c r="D31" s="779"/>
      <c r="E31" s="779"/>
      <c r="F31" s="779"/>
    </row>
    <row r="32" spans="1:53">
      <c r="A32" s="779"/>
      <c r="B32" s="779"/>
      <c r="C32" s="779"/>
      <c r="D32" s="779"/>
      <c r="E32" s="779"/>
      <c r="F32" s="779"/>
    </row>
    <row r="33" spans="1:6">
      <c r="A33" s="779"/>
      <c r="B33" s="779"/>
      <c r="C33" s="779"/>
      <c r="D33" s="779"/>
      <c r="E33" s="779"/>
      <c r="F33" s="779"/>
    </row>
    <row r="34" spans="1:6">
      <c r="A34" s="779"/>
      <c r="B34" s="779"/>
      <c r="C34" s="779"/>
      <c r="D34" s="779"/>
      <c r="E34" s="779"/>
      <c r="F34" s="779"/>
    </row>
    <row r="35" spans="1:6">
      <c r="A35" s="779"/>
      <c r="B35" s="779"/>
      <c r="C35" s="779"/>
      <c r="D35" s="779"/>
      <c r="E35" s="779"/>
      <c r="F35" s="779"/>
    </row>
    <row r="36" spans="1:6">
      <c r="A36" s="779"/>
      <c r="B36" s="779"/>
      <c r="C36" s="779"/>
      <c r="D36" s="779"/>
      <c r="E36" s="779"/>
      <c r="F36" s="779"/>
    </row>
    <row r="37" spans="1:6">
      <c r="A37" s="779"/>
      <c r="B37" s="779"/>
      <c r="C37" s="779"/>
      <c r="D37" s="779"/>
      <c r="E37" s="779"/>
      <c r="F37" s="779"/>
    </row>
    <row r="38" spans="1:6">
      <c r="A38" s="779"/>
      <c r="B38" s="779"/>
      <c r="C38" s="779"/>
      <c r="D38" s="779"/>
      <c r="E38" s="779"/>
      <c r="F38" s="779"/>
    </row>
    <row r="39" spans="1:6">
      <c r="A39" s="779"/>
      <c r="B39" s="779"/>
      <c r="C39" s="779"/>
      <c r="D39" s="779"/>
      <c r="E39" s="779"/>
      <c r="F39" s="779"/>
    </row>
    <row r="40" spans="1:6">
      <c r="A40" s="779"/>
      <c r="B40" s="779"/>
      <c r="C40" s="779"/>
      <c r="D40" s="779"/>
      <c r="E40" s="779"/>
      <c r="F40" s="779"/>
    </row>
    <row r="41" spans="1:6">
      <c r="A41" s="779"/>
      <c r="B41" s="779"/>
      <c r="C41" s="779"/>
      <c r="D41" s="779"/>
      <c r="E41" s="779"/>
      <c r="F41" s="779"/>
    </row>
    <row r="42" spans="1:6">
      <c r="A42" s="779"/>
      <c r="B42" s="779"/>
      <c r="C42" s="779"/>
      <c r="D42" s="779"/>
      <c r="E42" s="779"/>
      <c r="F42" s="779"/>
    </row>
    <row r="43" spans="1:6">
      <c r="A43" s="779"/>
      <c r="B43" s="779"/>
      <c r="C43" s="779"/>
      <c r="D43" s="779"/>
      <c r="E43" s="779"/>
      <c r="F43" s="779"/>
    </row>
    <row r="44" spans="1:6">
      <c r="A44" s="779"/>
      <c r="B44" s="779"/>
      <c r="C44" s="779"/>
      <c r="D44" s="779"/>
      <c r="E44" s="779"/>
      <c r="F44" s="779"/>
    </row>
    <row r="45" spans="1:6">
      <c r="A45" s="779"/>
      <c r="B45" s="779"/>
      <c r="C45" s="779"/>
      <c r="D45" s="779"/>
      <c r="E45" s="779"/>
      <c r="F45" s="779"/>
    </row>
    <row r="46" spans="1:6">
      <c r="A46" s="779"/>
      <c r="B46" s="779"/>
      <c r="C46" s="779"/>
      <c r="D46" s="779"/>
      <c r="E46" s="779"/>
      <c r="F46" s="779"/>
    </row>
    <row r="47" spans="1:6">
      <c r="A47" s="779"/>
      <c r="B47" s="779"/>
      <c r="C47" s="779"/>
      <c r="D47" s="779"/>
      <c r="E47" s="779"/>
      <c r="F47" s="779"/>
    </row>
    <row r="48" spans="1:6">
      <c r="A48" s="779"/>
      <c r="B48" s="779"/>
      <c r="C48" s="779"/>
      <c r="D48" s="779"/>
      <c r="E48" s="779"/>
      <c r="F48" s="779"/>
    </row>
    <row r="49" spans="1:6">
      <c r="A49" s="779"/>
      <c r="B49" s="779"/>
      <c r="C49" s="779"/>
      <c r="D49" s="779"/>
      <c r="E49" s="779"/>
      <c r="F49" s="779"/>
    </row>
    <row r="50" spans="1:6">
      <c r="A50" s="779"/>
      <c r="B50" s="779"/>
      <c r="C50" s="779"/>
      <c r="D50" s="779"/>
      <c r="E50" s="779"/>
      <c r="F50" s="779"/>
    </row>
    <row r="51" spans="1:6">
      <c r="A51" s="779"/>
      <c r="B51" s="779"/>
      <c r="C51" s="779"/>
      <c r="D51" s="779"/>
      <c r="E51" s="779"/>
      <c r="F51" s="779"/>
    </row>
    <row r="52" spans="1:6">
      <c r="A52" s="779"/>
      <c r="B52" s="779"/>
      <c r="C52" s="779"/>
      <c r="D52" s="779"/>
      <c r="E52" s="779"/>
      <c r="F52" s="779"/>
    </row>
    <row r="53" spans="1:6">
      <c r="A53" s="779"/>
      <c r="B53" s="779"/>
      <c r="C53" s="779"/>
      <c r="D53" s="779"/>
      <c r="E53" s="779"/>
      <c r="F53" s="779"/>
    </row>
    <row r="54" spans="1:6">
      <c r="A54" s="779"/>
      <c r="B54" s="779"/>
      <c r="C54" s="779"/>
      <c r="D54" s="779"/>
      <c r="E54" s="779"/>
      <c r="F54" s="779"/>
    </row>
    <row r="55" spans="1:6">
      <c r="A55" s="779"/>
      <c r="B55" s="779"/>
      <c r="C55" s="779"/>
      <c r="D55" s="779"/>
      <c r="E55" s="779"/>
      <c r="F55" s="779"/>
    </row>
    <row r="56" spans="1:6">
      <c r="A56" s="779"/>
      <c r="B56" s="779"/>
      <c r="C56" s="779"/>
      <c r="D56" s="779"/>
      <c r="E56" s="779"/>
      <c r="F56" s="779"/>
    </row>
    <row r="57" spans="1:6">
      <c r="A57" s="779"/>
      <c r="B57" s="779"/>
      <c r="C57" s="779"/>
      <c r="D57" s="779"/>
      <c r="E57" s="779"/>
      <c r="F57" s="779"/>
    </row>
    <row r="58" spans="1:6">
      <c r="A58" s="779"/>
      <c r="B58" s="779"/>
      <c r="C58" s="779"/>
      <c r="D58" s="779"/>
      <c r="E58" s="779"/>
      <c r="F58" s="779"/>
    </row>
    <row r="59" spans="1:6">
      <c r="A59" s="779"/>
      <c r="B59" s="779"/>
      <c r="C59" s="779"/>
      <c r="D59" s="779"/>
      <c r="E59" s="779"/>
      <c r="F59" s="779"/>
    </row>
    <row r="60" spans="1:6">
      <c r="A60" s="779"/>
      <c r="B60" s="779"/>
      <c r="C60" s="779"/>
      <c r="D60" s="779"/>
      <c r="E60" s="779"/>
      <c r="F60" s="779"/>
    </row>
    <row r="61" spans="1:6">
      <c r="A61" s="779"/>
      <c r="B61" s="779"/>
      <c r="C61" s="779"/>
      <c r="D61" s="779"/>
      <c r="E61" s="779"/>
      <c r="F61" s="779"/>
    </row>
    <row r="62" spans="1:6">
      <c r="A62" s="779"/>
      <c r="B62" s="779"/>
      <c r="C62" s="779"/>
      <c r="D62" s="779"/>
      <c r="E62" s="779"/>
      <c r="F62" s="779"/>
    </row>
    <row r="63" spans="1:6">
      <c r="A63" s="779"/>
      <c r="B63" s="779"/>
      <c r="C63" s="779"/>
      <c r="D63" s="779"/>
      <c r="E63" s="779"/>
      <c r="F63" s="779"/>
    </row>
    <row r="64" spans="1:6">
      <c r="A64" s="779"/>
      <c r="B64" s="779"/>
      <c r="C64" s="779"/>
      <c r="D64" s="779"/>
      <c r="E64" s="779"/>
      <c r="F64" s="779"/>
    </row>
    <row r="65" spans="1:6">
      <c r="A65" s="779"/>
      <c r="B65" s="779"/>
      <c r="C65" s="779"/>
      <c r="D65" s="779"/>
      <c r="E65" s="779"/>
      <c r="F65" s="779"/>
    </row>
    <row r="66" spans="1:6">
      <c r="A66" s="779"/>
      <c r="B66" s="779"/>
      <c r="C66" s="779"/>
      <c r="D66" s="779"/>
      <c r="E66" s="779"/>
      <c r="F66" s="779"/>
    </row>
    <row r="67" spans="1:6">
      <c r="A67" s="779"/>
      <c r="B67" s="779"/>
      <c r="C67" s="779"/>
      <c r="D67" s="779"/>
      <c r="E67" s="779"/>
      <c r="F67" s="779"/>
    </row>
    <row r="68" spans="1:6">
      <c r="A68" s="779"/>
      <c r="B68" s="779"/>
      <c r="C68" s="779"/>
      <c r="D68" s="779"/>
      <c r="E68" s="779"/>
      <c r="F68" s="779"/>
    </row>
    <row r="69" spans="1:6">
      <c r="A69" s="779"/>
      <c r="B69" s="779"/>
      <c r="C69" s="779"/>
      <c r="D69" s="779"/>
      <c r="E69" s="779"/>
      <c r="F69" s="779"/>
    </row>
    <row r="70" spans="1:6">
      <c r="A70" s="779"/>
      <c r="B70" s="779"/>
      <c r="C70" s="779"/>
      <c r="D70" s="779"/>
      <c r="E70" s="779"/>
      <c r="F70" s="779"/>
    </row>
    <row r="71" spans="1:6">
      <c r="A71" s="779"/>
      <c r="B71" s="779"/>
      <c r="C71" s="779"/>
      <c r="D71" s="779"/>
      <c r="E71" s="779"/>
      <c r="F71" s="779"/>
    </row>
    <row r="72" spans="1:6">
      <c r="A72" s="779"/>
      <c r="B72" s="779"/>
      <c r="C72" s="779"/>
      <c r="D72" s="779"/>
      <c r="E72" s="779"/>
      <c r="F72" s="779"/>
    </row>
    <row r="73" spans="1:6">
      <c r="A73" s="779"/>
      <c r="B73" s="779"/>
      <c r="C73" s="779"/>
      <c r="D73" s="779"/>
      <c r="E73" s="779"/>
      <c r="F73" s="779"/>
    </row>
    <row r="74" spans="1:6">
      <c r="A74" s="779"/>
      <c r="B74" s="779"/>
      <c r="C74" s="779"/>
      <c r="D74" s="779"/>
      <c r="E74" s="779"/>
      <c r="F74" s="779"/>
    </row>
    <row r="75" spans="1:6">
      <c r="A75" s="779"/>
      <c r="B75" s="779"/>
      <c r="C75" s="779"/>
      <c r="D75" s="779"/>
      <c r="E75" s="779"/>
      <c r="F75" s="779"/>
    </row>
    <row r="76" spans="1:6">
      <c r="A76" s="779"/>
      <c r="B76" s="779"/>
      <c r="C76" s="779"/>
      <c r="D76" s="779"/>
      <c r="E76" s="779"/>
      <c r="F76" s="779"/>
    </row>
    <row r="77" spans="1:6">
      <c r="A77" s="779"/>
      <c r="B77" s="779"/>
      <c r="C77" s="779"/>
      <c r="D77" s="779"/>
      <c r="E77" s="779"/>
      <c r="F77" s="779"/>
    </row>
    <row r="78" spans="1:6">
      <c r="A78" s="779"/>
      <c r="B78" s="779"/>
      <c r="C78" s="779"/>
      <c r="D78" s="779"/>
      <c r="E78" s="779"/>
      <c r="F78" s="779"/>
    </row>
    <row r="79" spans="1:6">
      <c r="A79" s="779"/>
      <c r="B79" s="779"/>
      <c r="C79" s="779"/>
      <c r="D79" s="779"/>
      <c r="E79" s="779"/>
      <c r="F79" s="779"/>
    </row>
    <row r="80" spans="1:6">
      <c r="A80" s="779"/>
      <c r="B80" s="779"/>
      <c r="C80" s="779"/>
      <c r="D80" s="779"/>
      <c r="E80" s="779"/>
      <c r="F80" s="779"/>
    </row>
    <row r="81" spans="1:6">
      <c r="A81" s="779"/>
      <c r="B81" s="779"/>
      <c r="C81" s="779"/>
      <c r="D81" s="779"/>
      <c r="E81" s="779"/>
      <c r="F81" s="779"/>
    </row>
    <row r="82" spans="1:6">
      <c r="A82" s="779"/>
      <c r="B82" s="779"/>
      <c r="C82" s="779"/>
      <c r="D82" s="779"/>
      <c r="E82" s="779"/>
      <c r="F82" s="779"/>
    </row>
    <row r="83" spans="1:6">
      <c r="A83" s="779"/>
      <c r="B83" s="779"/>
      <c r="C83" s="779"/>
      <c r="D83" s="779"/>
      <c r="E83" s="779"/>
      <c r="F83" s="779"/>
    </row>
    <row r="84" spans="1:6">
      <c r="A84" s="779"/>
      <c r="B84" s="779"/>
      <c r="C84" s="779"/>
      <c r="D84" s="779"/>
      <c r="E84" s="779"/>
      <c r="F84" s="779"/>
    </row>
    <row r="85" spans="1:6">
      <c r="A85" s="779"/>
      <c r="B85" s="779"/>
      <c r="C85" s="779"/>
      <c r="D85" s="779"/>
      <c r="E85" s="779"/>
      <c r="F85" s="779"/>
    </row>
    <row r="86" spans="1:6">
      <c r="A86" s="779"/>
      <c r="B86" s="779"/>
      <c r="C86" s="779"/>
      <c r="D86" s="779"/>
      <c r="E86" s="779"/>
      <c r="F86" s="779"/>
    </row>
    <row r="87" spans="1:6">
      <c r="A87" s="779"/>
      <c r="B87" s="779"/>
      <c r="C87" s="779"/>
      <c r="D87" s="779"/>
      <c r="E87" s="779"/>
      <c r="F87" s="779"/>
    </row>
    <row r="88" spans="1:6">
      <c r="A88" s="779"/>
      <c r="B88" s="779"/>
      <c r="C88" s="779"/>
      <c r="D88" s="779"/>
      <c r="E88" s="779"/>
      <c r="F88" s="779"/>
    </row>
    <row r="89" spans="1:6">
      <c r="A89" s="779"/>
      <c r="B89" s="779"/>
      <c r="C89" s="779"/>
      <c r="D89" s="779"/>
      <c r="E89" s="779"/>
      <c r="F89" s="779"/>
    </row>
    <row r="90" spans="1:6">
      <c r="A90" s="779"/>
      <c r="B90" s="779"/>
      <c r="C90" s="779"/>
      <c r="D90" s="779"/>
      <c r="E90" s="779"/>
      <c r="F90" s="779"/>
    </row>
    <row r="91" spans="1:6">
      <c r="A91" s="779"/>
      <c r="B91" s="779"/>
      <c r="C91" s="779"/>
      <c r="D91" s="779"/>
      <c r="E91" s="779"/>
      <c r="F91" s="779"/>
    </row>
    <row r="92" spans="1:6">
      <c r="A92" s="779"/>
      <c r="B92" s="779"/>
      <c r="C92" s="779"/>
      <c r="D92" s="779"/>
      <c r="E92" s="779"/>
      <c r="F92" s="779"/>
    </row>
    <row r="93" spans="1:6">
      <c r="A93" s="779"/>
      <c r="B93" s="779"/>
      <c r="C93" s="779"/>
      <c r="D93" s="779"/>
      <c r="E93" s="779"/>
      <c r="F93" s="779"/>
    </row>
  </sheetData>
  <mergeCells count="241">
    <mergeCell ref="AX16:BA16"/>
    <mergeCell ref="AX17:BA17"/>
    <mergeCell ref="F7:I7"/>
    <mergeCell ref="F8:I8"/>
    <mergeCell ref="J7:M7"/>
    <mergeCell ref="J8:M8"/>
    <mergeCell ref="N7:Q7"/>
    <mergeCell ref="N8:Q8"/>
    <mergeCell ref="R7:U7"/>
    <mergeCell ref="AX7:BA7"/>
    <mergeCell ref="AX8:BA8"/>
    <mergeCell ref="AL8:AO8"/>
    <mergeCell ref="AP8:AS8"/>
    <mergeCell ref="R8:U8"/>
    <mergeCell ref="V7:Y7"/>
    <mergeCell ref="V8:Y8"/>
    <mergeCell ref="Z7:AC7"/>
    <mergeCell ref="Z8:AC8"/>
    <mergeCell ref="AP7:AS7"/>
    <mergeCell ref="AD8:AG8"/>
    <mergeCell ref="AH7:AK7"/>
    <mergeCell ref="AH8:AK8"/>
    <mergeCell ref="AL7:AO7"/>
    <mergeCell ref="AL16:AO16"/>
    <mergeCell ref="AT16:AW16"/>
    <mergeCell ref="AD7:AG7"/>
    <mergeCell ref="AT7:AW7"/>
    <mergeCell ref="AT8:AW8"/>
    <mergeCell ref="Z16:AC16"/>
    <mergeCell ref="Z17:AC17"/>
    <mergeCell ref="AD16:AG16"/>
    <mergeCell ref="AD17:AG17"/>
    <mergeCell ref="AH16:AK16"/>
    <mergeCell ref="AH17:AK17"/>
    <mergeCell ref="AL17:AO17"/>
    <mergeCell ref="AP16:AS16"/>
    <mergeCell ref="AP17:AS17"/>
    <mergeCell ref="AT17:AW17"/>
    <mergeCell ref="B30:C30"/>
    <mergeCell ref="D26:E26"/>
    <mergeCell ref="D27:E27"/>
    <mergeCell ref="D28:E28"/>
    <mergeCell ref="D29:E29"/>
    <mergeCell ref="D30:E30"/>
    <mergeCell ref="R16:U16"/>
    <mergeCell ref="R17:U17"/>
    <mergeCell ref="V16:Y16"/>
    <mergeCell ref="V17:Y17"/>
    <mergeCell ref="F16:I16"/>
    <mergeCell ref="F17:I17"/>
    <mergeCell ref="J16:M16"/>
    <mergeCell ref="J17:M17"/>
    <mergeCell ref="N16:Q16"/>
    <mergeCell ref="B29:C29"/>
    <mergeCell ref="B25:C25"/>
    <mergeCell ref="D25:E25"/>
    <mergeCell ref="B26:C26"/>
    <mergeCell ref="B27:C27"/>
    <mergeCell ref="B28:C28"/>
    <mergeCell ref="N17:Q17"/>
    <mergeCell ref="F23:I23"/>
    <mergeCell ref="J23:M23"/>
    <mergeCell ref="B7:E7"/>
    <mergeCell ref="B16:E16"/>
    <mergeCell ref="A1:D1"/>
    <mergeCell ref="A2:D2"/>
    <mergeCell ref="A3:E3"/>
    <mergeCell ref="A7:A8"/>
    <mergeCell ref="B24:E24"/>
    <mergeCell ref="B23:E23"/>
    <mergeCell ref="A23:A24"/>
    <mergeCell ref="B8:E8"/>
    <mergeCell ref="B17:E17"/>
    <mergeCell ref="A16:A17"/>
    <mergeCell ref="A4:E5"/>
    <mergeCell ref="AL24:AO24"/>
    <mergeCell ref="AP24:AS24"/>
    <mergeCell ref="AT24:AW24"/>
    <mergeCell ref="AX24:BA24"/>
    <mergeCell ref="Z23:AC23"/>
    <mergeCell ref="AD23:AG23"/>
    <mergeCell ref="AH23:AK23"/>
    <mergeCell ref="AL23:AO23"/>
    <mergeCell ref="AP23:AS23"/>
    <mergeCell ref="AT23:AW23"/>
    <mergeCell ref="AX23:BA23"/>
    <mergeCell ref="Z24:AC24"/>
    <mergeCell ref="AD24:AG24"/>
    <mergeCell ref="AH24:AK24"/>
    <mergeCell ref="N23:Q23"/>
    <mergeCell ref="R23:U23"/>
    <mergeCell ref="V23:Y23"/>
    <mergeCell ref="P25:Q25"/>
    <mergeCell ref="R25:S25"/>
    <mergeCell ref="T25:U25"/>
    <mergeCell ref="V25:W25"/>
    <mergeCell ref="X25:Y25"/>
    <mergeCell ref="F24:I24"/>
    <mergeCell ref="J24:M24"/>
    <mergeCell ref="N24:Q24"/>
    <mergeCell ref="R24:U24"/>
    <mergeCell ref="V24:Y24"/>
    <mergeCell ref="F25:G25"/>
    <mergeCell ref="H25:I25"/>
    <mergeCell ref="J25:K25"/>
    <mergeCell ref="L25:M25"/>
    <mergeCell ref="N25:O25"/>
    <mergeCell ref="AR25:AS25"/>
    <mergeCell ref="AH25:AI25"/>
    <mergeCell ref="AT25:AU25"/>
    <mergeCell ref="F26:G26"/>
    <mergeCell ref="H26:I26"/>
    <mergeCell ref="J26:K26"/>
    <mergeCell ref="L26:M26"/>
    <mergeCell ref="N26:O26"/>
    <mergeCell ref="P26:Q26"/>
    <mergeCell ref="R26:S26"/>
    <mergeCell ref="T26:U26"/>
    <mergeCell ref="V26:W26"/>
    <mergeCell ref="AB26:AC26"/>
    <mergeCell ref="AJ25:AK25"/>
    <mergeCell ref="AL25:AM25"/>
    <mergeCell ref="AN25:AO25"/>
    <mergeCell ref="Z25:AA25"/>
    <mergeCell ref="AB25:AC25"/>
    <mergeCell ref="AD25:AE25"/>
    <mergeCell ref="AF25:AG25"/>
    <mergeCell ref="AD26:AE26"/>
    <mergeCell ref="AF26:AG26"/>
    <mergeCell ref="X26:Y26"/>
    <mergeCell ref="Z26:AA26"/>
    <mergeCell ref="R27:S27"/>
    <mergeCell ref="T27:U27"/>
    <mergeCell ref="V27:W27"/>
    <mergeCell ref="AZ25:BA25"/>
    <mergeCell ref="AV25:AW25"/>
    <mergeCell ref="AZ27:BA27"/>
    <mergeCell ref="AH27:AI27"/>
    <mergeCell ref="AJ27:AK27"/>
    <mergeCell ref="AL27:AM27"/>
    <mergeCell ref="AN27:AO27"/>
    <mergeCell ref="AP27:AQ27"/>
    <mergeCell ref="AX26:AY26"/>
    <mergeCell ref="AZ26:BA26"/>
    <mergeCell ref="AR27:AS27"/>
    <mergeCell ref="AR26:AS26"/>
    <mergeCell ref="AT26:AU26"/>
    <mergeCell ref="AV26:AW26"/>
    <mergeCell ref="AH26:AI26"/>
    <mergeCell ref="AJ26:AK26"/>
    <mergeCell ref="AL26:AM26"/>
    <mergeCell ref="AN26:AO26"/>
    <mergeCell ref="AP26:AQ26"/>
    <mergeCell ref="AX25:AY25"/>
    <mergeCell ref="AP25:AQ25"/>
    <mergeCell ref="F27:G27"/>
    <mergeCell ref="H27:I27"/>
    <mergeCell ref="J27:K27"/>
    <mergeCell ref="L27:M27"/>
    <mergeCell ref="N27:O27"/>
    <mergeCell ref="P27:Q27"/>
    <mergeCell ref="F28:G28"/>
    <mergeCell ref="H28:I28"/>
    <mergeCell ref="J28:K28"/>
    <mergeCell ref="L28:M28"/>
    <mergeCell ref="N28:O28"/>
    <mergeCell ref="P28:Q28"/>
    <mergeCell ref="AT27:AU27"/>
    <mergeCell ref="AV27:AW27"/>
    <mergeCell ref="AX27:AY27"/>
    <mergeCell ref="AB28:AC28"/>
    <mergeCell ref="AD28:AE28"/>
    <mergeCell ref="AF28:AG28"/>
    <mergeCell ref="AH28:AI28"/>
    <mergeCell ref="AT28:AU28"/>
    <mergeCell ref="AV28:AW28"/>
    <mergeCell ref="AX28:AY28"/>
    <mergeCell ref="AD27:AE27"/>
    <mergeCell ref="AF27:AG27"/>
    <mergeCell ref="AL28:AM28"/>
    <mergeCell ref="AN28:AO28"/>
    <mergeCell ref="AP28:AQ28"/>
    <mergeCell ref="AR28:AS28"/>
    <mergeCell ref="Z28:AA28"/>
    <mergeCell ref="X27:Y27"/>
    <mergeCell ref="Z27:AA27"/>
    <mergeCell ref="AB27:AC27"/>
    <mergeCell ref="AZ28:BA28"/>
    <mergeCell ref="F29:G29"/>
    <mergeCell ref="H29:I29"/>
    <mergeCell ref="J29:K29"/>
    <mergeCell ref="L29:M29"/>
    <mergeCell ref="N29:O29"/>
    <mergeCell ref="P29:Q29"/>
    <mergeCell ref="R29:S29"/>
    <mergeCell ref="T29:U29"/>
    <mergeCell ref="V29:W29"/>
    <mergeCell ref="R28:S28"/>
    <mergeCell ref="T28:U28"/>
    <mergeCell ref="V28:W28"/>
    <mergeCell ref="X28:Y28"/>
    <mergeCell ref="AJ29:AK29"/>
    <mergeCell ref="AL29:AM29"/>
    <mergeCell ref="X29:Y29"/>
    <mergeCell ref="Z29:AA29"/>
    <mergeCell ref="AB29:AC29"/>
    <mergeCell ref="AJ28:AK28"/>
    <mergeCell ref="AX29:AY29"/>
    <mergeCell ref="AP29:AQ29"/>
    <mergeCell ref="AR29:AS29"/>
    <mergeCell ref="AT29:AU29"/>
    <mergeCell ref="AV29:AW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90" zoomScaleNormal="90" zoomScaleSheetLayoutView="100" workbookViewId="0">
      <selection activeCell="F20" sqref="F20"/>
    </sheetView>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514" t="s">
        <v>686</v>
      </c>
      <c r="B1" s="515"/>
      <c r="C1" s="515" t="s">
        <v>1112</v>
      </c>
      <c r="D1" s="515"/>
      <c r="E1" s="515"/>
      <c r="F1" s="515"/>
      <c r="G1" s="515"/>
      <c r="H1" s="504"/>
    </row>
    <row r="2" spans="1:8">
      <c r="A2" s="516" t="s">
        <v>21</v>
      </c>
      <c r="B2" s="517"/>
      <c r="C2" s="517"/>
      <c r="D2" s="517"/>
      <c r="E2" s="518"/>
      <c r="F2" s="518"/>
      <c r="G2" s="518"/>
      <c r="H2" s="505"/>
    </row>
    <row r="3" spans="1:8" ht="15" thickBot="1">
      <c r="A3" s="1183"/>
      <c r="B3" s="1184"/>
      <c r="C3" s="1184"/>
      <c r="D3" s="1184"/>
      <c r="E3" s="1184"/>
      <c r="F3" s="1184"/>
      <c r="G3" s="1184"/>
      <c r="H3" s="1185"/>
    </row>
    <row r="4" spans="1:8">
      <c r="A4" s="1186" t="s">
        <v>941</v>
      </c>
      <c r="B4" s="1187"/>
      <c r="C4" s="1187"/>
      <c r="D4" s="1187"/>
      <c r="E4" s="1187"/>
      <c r="F4" s="1187"/>
      <c r="G4" s="1187"/>
      <c r="H4" s="1192" t="s">
        <v>1383</v>
      </c>
    </row>
    <row r="5" spans="1:8" ht="21" customHeight="1" thickBot="1">
      <c r="A5" s="1189"/>
      <c r="B5" s="1190"/>
      <c r="C5" s="1190"/>
      <c r="D5" s="1190"/>
      <c r="E5" s="1190"/>
      <c r="F5" s="1190"/>
      <c r="G5" s="1190"/>
      <c r="H5" s="1193"/>
    </row>
    <row r="6" spans="1:8" s="746" customFormat="1" ht="13.8" thickBot="1">
      <c r="A6" s="400" t="s">
        <v>1175</v>
      </c>
      <c r="B6" s="491"/>
      <c r="C6" s="398"/>
      <c r="D6" s="1699" t="str">
        <f>[4]Obsah!C4</f>
        <v>(31/12/2017)</v>
      </c>
      <c r="E6" s="1699"/>
      <c r="F6" s="1699"/>
      <c r="G6" s="1699"/>
      <c r="H6" s="564"/>
    </row>
    <row r="7" spans="1:8" s="746" customFormat="1" ht="15.75" customHeight="1">
      <c r="A7" s="285" t="s">
        <v>944</v>
      </c>
      <c r="B7" s="286"/>
      <c r="C7" s="286"/>
      <c r="D7" s="286"/>
      <c r="E7" s="286"/>
      <c r="F7" s="286"/>
      <c r="G7" s="287"/>
      <c r="H7" s="1697" t="s">
        <v>929</v>
      </c>
    </row>
    <row r="8" spans="1:8" s="746" customFormat="1" ht="15.9" customHeight="1">
      <c r="A8" s="285"/>
      <c r="B8" s="265"/>
      <c r="C8" s="288"/>
      <c r="D8" s="1694" t="s">
        <v>921</v>
      </c>
      <c r="E8" s="1694" t="s">
        <v>922</v>
      </c>
      <c r="F8" s="1694" t="s">
        <v>923</v>
      </c>
      <c r="G8" s="1691" t="s">
        <v>924</v>
      </c>
      <c r="H8" s="1697"/>
    </row>
    <row r="9" spans="1:8" s="746" customFormat="1" ht="15.9" customHeight="1">
      <c r="A9" s="289"/>
      <c r="B9" s="290"/>
      <c r="C9" s="266"/>
      <c r="D9" s="1695"/>
      <c r="E9" s="1695"/>
      <c r="F9" s="1695"/>
      <c r="G9" s="1692"/>
      <c r="H9" s="1697"/>
    </row>
    <row r="10" spans="1:8" s="746" customFormat="1" ht="15.9" customHeight="1">
      <c r="A10" s="289"/>
      <c r="B10" s="290"/>
      <c r="C10" s="267"/>
      <c r="D10" s="1696"/>
      <c r="E10" s="1696"/>
      <c r="F10" s="1696"/>
      <c r="G10" s="1693"/>
      <c r="H10" s="1697"/>
    </row>
    <row r="11" spans="1:8" s="746" customFormat="1" ht="13.2">
      <c r="A11" s="289"/>
      <c r="B11" s="290"/>
      <c r="C11" s="266"/>
      <c r="D11" s="458" t="s">
        <v>898</v>
      </c>
      <c r="E11" s="458" t="s">
        <v>899</v>
      </c>
      <c r="F11" s="458" t="s">
        <v>900</v>
      </c>
      <c r="G11" s="459" t="s">
        <v>901</v>
      </c>
      <c r="H11" s="1697"/>
    </row>
    <row r="12" spans="1:8" s="746" customFormat="1" ht="13.2">
      <c r="A12" s="289"/>
      <c r="B12" s="291" t="s">
        <v>898</v>
      </c>
      <c r="C12" s="292" t="s">
        <v>942</v>
      </c>
      <c r="D12" s="293">
        <v>35473768148</v>
      </c>
      <c r="E12" s="578"/>
      <c r="F12" s="293">
        <v>302425270532.23999</v>
      </c>
      <c r="G12" s="578"/>
      <c r="H12" s="1697"/>
    </row>
    <row r="13" spans="1:8" s="746" customFormat="1" ht="13.2">
      <c r="A13" s="289"/>
      <c r="B13" s="294" t="s">
        <v>902</v>
      </c>
      <c r="C13" s="268" t="s">
        <v>925</v>
      </c>
      <c r="D13" s="293"/>
      <c r="E13" s="293"/>
      <c r="F13" s="293">
        <v>603654025.89999998</v>
      </c>
      <c r="G13" s="295">
        <v>603654025.89999998</v>
      </c>
      <c r="H13" s="1697"/>
    </row>
    <row r="14" spans="1:8" s="746" customFormat="1" ht="13.2">
      <c r="A14" s="289"/>
      <c r="B14" s="294" t="s">
        <v>899</v>
      </c>
      <c r="C14" s="269" t="s">
        <v>926</v>
      </c>
      <c r="D14" s="293"/>
      <c r="E14" s="293"/>
      <c r="F14" s="293">
        <v>2221674976.3600001</v>
      </c>
      <c r="G14" s="295">
        <v>2174750900</v>
      </c>
      <c r="H14" s="1697"/>
    </row>
    <row r="15" spans="1:8" s="746" customFormat="1" ht="13.2">
      <c r="A15" s="289"/>
      <c r="B15" s="294" t="s">
        <v>903</v>
      </c>
      <c r="C15" s="269" t="s">
        <v>927</v>
      </c>
      <c r="D15" s="293"/>
      <c r="E15" s="578"/>
      <c r="F15" s="293">
        <v>11599788858.75</v>
      </c>
      <c r="G15" s="578"/>
      <c r="H15" s="1697"/>
    </row>
    <row r="16" spans="1:8" s="746" customFormat="1" ht="13.2">
      <c r="A16" s="289"/>
      <c r="B16" s="296"/>
      <c r="C16" s="270"/>
      <c r="D16" s="297"/>
      <c r="E16" s="297"/>
      <c r="F16" s="298"/>
      <c r="G16" s="299"/>
      <c r="H16" s="1697"/>
    </row>
    <row r="17" spans="1:8" s="746" customFormat="1" ht="13.2">
      <c r="A17" s="289"/>
      <c r="B17" s="300"/>
      <c r="C17" s="271"/>
      <c r="D17" s="298"/>
      <c r="E17" s="298"/>
      <c r="F17" s="298"/>
      <c r="G17" s="299"/>
      <c r="H17" s="1697"/>
    </row>
    <row r="18" spans="1:8" s="746" customFormat="1" ht="15" customHeight="1">
      <c r="A18" s="285" t="s">
        <v>943</v>
      </c>
      <c r="B18" s="301"/>
      <c r="C18" s="301"/>
      <c r="D18" s="301"/>
      <c r="E18" s="301"/>
      <c r="F18" s="301"/>
      <c r="G18" s="302"/>
      <c r="H18" s="1697"/>
    </row>
    <row r="19" spans="1:8" s="746" customFormat="1" ht="35.1" customHeight="1">
      <c r="A19" s="289"/>
      <c r="B19" s="303"/>
      <c r="C19" s="272"/>
      <c r="D19" s="1694" t="s">
        <v>948</v>
      </c>
      <c r="E19" s="1694" t="s">
        <v>951</v>
      </c>
      <c r="F19" s="273"/>
      <c r="G19" s="274"/>
      <c r="H19" s="1697"/>
    </row>
    <row r="20" spans="1:8" s="746" customFormat="1" ht="30" customHeight="1">
      <c r="A20" s="289"/>
      <c r="B20" s="304"/>
      <c r="C20" s="275"/>
      <c r="D20" s="1695"/>
      <c r="E20" s="1695"/>
      <c r="F20" s="276"/>
      <c r="G20" s="274"/>
      <c r="H20" s="1697"/>
    </row>
    <row r="21" spans="1:8" s="746" customFormat="1" ht="50.25" customHeight="1">
      <c r="A21" s="289"/>
      <c r="B21" s="277"/>
      <c r="C21" s="278"/>
      <c r="D21" s="1696"/>
      <c r="E21" s="1696"/>
      <c r="F21" s="279"/>
      <c r="G21" s="280"/>
      <c r="H21" s="1697"/>
    </row>
    <row r="22" spans="1:8" s="746" customFormat="1" ht="13.2">
      <c r="A22" s="289"/>
      <c r="B22" s="277"/>
      <c r="C22" s="278"/>
      <c r="D22" s="458" t="s">
        <v>898</v>
      </c>
      <c r="E22" s="458" t="s">
        <v>899</v>
      </c>
      <c r="F22" s="279"/>
      <c r="G22" s="280"/>
      <c r="H22" s="1697"/>
    </row>
    <row r="23" spans="1:8" s="746" customFormat="1" ht="13.2">
      <c r="A23" s="305"/>
      <c r="B23" s="291" t="s">
        <v>904</v>
      </c>
      <c r="C23" s="306" t="s">
        <v>945</v>
      </c>
      <c r="D23" s="293">
        <v>4931000000</v>
      </c>
      <c r="E23" s="293">
        <v>96734185929</v>
      </c>
      <c r="F23" s="279"/>
      <c r="G23" s="280"/>
      <c r="H23" s="1697"/>
    </row>
    <row r="24" spans="1:8" s="746" customFormat="1" ht="13.2">
      <c r="A24" s="305"/>
      <c r="B24" s="294" t="s">
        <v>905</v>
      </c>
      <c r="C24" s="281" t="s">
        <v>925</v>
      </c>
      <c r="D24" s="293"/>
      <c r="E24" s="293"/>
      <c r="F24" s="279"/>
      <c r="G24" s="280"/>
      <c r="H24" s="1697"/>
    </row>
    <row r="25" spans="1:8" s="746" customFormat="1" ht="13.2">
      <c r="A25" s="305"/>
      <c r="B25" s="294" t="s">
        <v>906</v>
      </c>
      <c r="C25" s="282" t="s">
        <v>926</v>
      </c>
      <c r="D25" s="293">
        <v>4931000000</v>
      </c>
      <c r="E25" s="293">
        <v>96734185929</v>
      </c>
      <c r="F25" s="279"/>
      <c r="G25" s="280"/>
      <c r="H25" s="1697"/>
    </row>
    <row r="26" spans="1:8" s="746" customFormat="1" ht="13.2">
      <c r="A26" s="283"/>
      <c r="B26" s="294" t="s">
        <v>907</v>
      </c>
      <c r="C26" s="284" t="s">
        <v>946</v>
      </c>
      <c r="D26" s="307"/>
      <c r="E26" s="307"/>
      <c r="F26" s="276"/>
      <c r="G26" s="274"/>
      <c r="H26" s="1697"/>
    </row>
    <row r="27" spans="1:8" s="746" customFormat="1" ht="39.6">
      <c r="A27" s="289"/>
      <c r="B27" s="291" t="s">
        <v>908</v>
      </c>
      <c r="C27" s="308" t="s">
        <v>947</v>
      </c>
      <c r="D27" s="307"/>
      <c r="E27" s="307"/>
      <c r="F27" s="276"/>
      <c r="G27" s="274"/>
      <c r="H27" s="1697"/>
    </row>
    <row r="28" spans="1:8" s="746" customFormat="1" ht="13.2">
      <c r="A28" s="289"/>
      <c r="B28" s="296"/>
      <c r="C28" s="270"/>
      <c r="D28" s="297"/>
      <c r="E28" s="297"/>
      <c r="F28" s="298"/>
      <c r="G28" s="299"/>
      <c r="H28" s="1697"/>
    </row>
    <row r="29" spans="1:8" s="746" customFormat="1" ht="13.2">
      <c r="A29" s="289"/>
      <c r="B29" s="300"/>
      <c r="C29" s="271"/>
      <c r="D29" s="298"/>
      <c r="E29" s="298"/>
      <c r="F29" s="298"/>
      <c r="G29" s="299"/>
      <c r="H29" s="1697"/>
    </row>
    <row r="30" spans="1:8" s="746" customFormat="1" ht="13.2">
      <c r="A30" s="285" t="s">
        <v>954</v>
      </c>
      <c r="B30" s="309"/>
      <c r="C30" s="320"/>
      <c r="D30" s="321"/>
      <c r="E30" s="322"/>
      <c r="F30" s="322"/>
      <c r="G30" s="280"/>
      <c r="H30" s="1697"/>
    </row>
    <row r="31" spans="1:8" s="746" customFormat="1" ht="165.75" customHeight="1">
      <c r="A31" s="289"/>
      <c r="B31" s="854"/>
      <c r="C31" s="323"/>
      <c r="D31" s="460" t="s">
        <v>949</v>
      </c>
      <c r="E31" s="460" t="s">
        <v>952</v>
      </c>
      <c r="F31" s="279"/>
      <c r="G31" s="280"/>
      <c r="H31" s="1697"/>
    </row>
    <row r="32" spans="1:8" s="746" customFormat="1" ht="3.75" customHeight="1">
      <c r="A32" s="305"/>
      <c r="B32" s="853"/>
      <c r="C32" s="847"/>
      <c r="D32" s="461"/>
      <c r="E32" s="461"/>
      <c r="F32" s="279"/>
      <c r="G32" s="274"/>
      <c r="H32" s="1697"/>
    </row>
    <row r="33" spans="1:8" s="746" customFormat="1" ht="13.2">
      <c r="A33" s="305"/>
      <c r="B33" s="853"/>
      <c r="C33" s="324"/>
      <c r="D33" s="852" t="s">
        <v>898</v>
      </c>
      <c r="E33" s="852" t="s">
        <v>902</v>
      </c>
      <c r="F33" s="279"/>
      <c r="G33" s="274"/>
      <c r="H33" s="1697"/>
    </row>
    <row r="34" spans="1:8" s="746" customFormat="1" ht="26.4">
      <c r="A34" s="305"/>
      <c r="B34" s="325" t="s">
        <v>898</v>
      </c>
      <c r="C34" s="326" t="s">
        <v>928</v>
      </c>
      <c r="D34" s="327">
        <v>26144306621.860001</v>
      </c>
      <c r="E34" s="327">
        <v>40404768148</v>
      </c>
      <c r="F34" s="279"/>
      <c r="G34" s="274"/>
      <c r="H34" s="1697"/>
    </row>
    <row r="35" spans="1:8" s="746" customFormat="1" ht="13.2">
      <c r="A35" s="328"/>
      <c r="B35" s="851"/>
      <c r="C35" s="849"/>
      <c r="D35" s="847"/>
      <c r="E35" s="847"/>
      <c r="F35" s="847"/>
      <c r="G35" s="280"/>
      <c r="H35" s="1697"/>
    </row>
    <row r="36" spans="1:8" s="746" customFormat="1" ht="13.2">
      <c r="A36" s="328"/>
      <c r="B36" s="847"/>
      <c r="C36" s="849"/>
      <c r="D36" s="329"/>
      <c r="E36" s="850"/>
      <c r="F36" s="847"/>
      <c r="G36" s="848"/>
      <c r="H36" s="1697"/>
    </row>
    <row r="37" spans="1:8" s="746" customFormat="1" ht="13.2">
      <c r="A37" s="846"/>
      <c r="B37" s="847"/>
      <c r="C37" s="849"/>
      <c r="D37" s="578"/>
      <c r="E37" s="334" t="s">
        <v>953</v>
      </c>
      <c r="F37" s="847"/>
      <c r="G37" s="848"/>
      <c r="H37" s="1697"/>
    </row>
    <row r="38" spans="1:8" s="746" customFormat="1" ht="13.2">
      <c r="A38" s="846"/>
      <c r="B38" s="847"/>
      <c r="C38" s="849"/>
      <c r="D38" s="847"/>
      <c r="E38" s="741"/>
      <c r="F38" s="847"/>
      <c r="G38" s="848"/>
      <c r="H38" s="1697"/>
    </row>
    <row r="39" spans="1:8" s="746" customFormat="1" ht="13.2">
      <c r="A39" s="846"/>
      <c r="B39" s="279"/>
      <c r="C39" s="279"/>
      <c r="D39" s="279"/>
      <c r="E39" s="279"/>
      <c r="F39" s="279"/>
      <c r="G39" s="280"/>
      <c r="H39" s="1697"/>
    </row>
    <row r="40" spans="1:8" s="746" customFormat="1" ht="13.2">
      <c r="A40" s="285" t="s">
        <v>950</v>
      </c>
      <c r="B40" s="279"/>
      <c r="C40" s="279"/>
      <c r="D40" s="322"/>
      <c r="E40" s="321"/>
      <c r="F40" s="321"/>
      <c r="G40" s="280"/>
      <c r="H40" s="1697"/>
    </row>
    <row r="41" spans="1:8" s="746" customFormat="1" ht="13.2">
      <c r="A41" s="846"/>
      <c r="B41" s="310"/>
      <c r="C41" s="311"/>
      <c r="D41" s="312"/>
      <c r="E41" s="312"/>
      <c r="F41" s="313"/>
      <c r="G41" s="280"/>
      <c r="H41" s="1697"/>
    </row>
    <row r="42" spans="1:8" s="746" customFormat="1" ht="13.2">
      <c r="A42" s="846"/>
      <c r="B42" s="277"/>
      <c r="C42" s="279"/>
      <c r="D42" s="276"/>
      <c r="E42" s="276"/>
      <c r="F42" s="314"/>
      <c r="G42" s="280"/>
      <c r="H42" s="1697"/>
    </row>
    <row r="43" spans="1:8" s="746" customFormat="1" ht="13.2">
      <c r="A43" s="846"/>
      <c r="B43" s="277"/>
      <c r="C43" s="279"/>
      <c r="D43" s="276"/>
      <c r="E43" s="276"/>
      <c r="F43" s="314"/>
      <c r="G43" s="280"/>
      <c r="H43" s="1697"/>
    </row>
    <row r="44" spans="1:8" s="746" customFormat="1" ht="13.2">
      <c r="A44" s="846"/>
      <c r="B44" s="277"/>
      <c r="C44" s="279"/>
      <c r="D44" s="279"/>
      <c r="E44" s="279"/>
      <c r="F44" s="267"/>
      <c r="G44" s="280"/>
      <c r="H44" s="1697"/>
    </row>
    <row r="45" spans="1:8" s="746" customFormat="1" ht="13.2">
      <c r="A45" s="846"/>
      <c r="B45" s="277"/>
      <c r="C45" s="279"/>
      <c r="D45" s="298"/>
      <c r="E45" s="298"/>
      <c r="F45" s="330"/>
      <c r="G45" s="280"/>
      <c r="H45" s="1697"/>
    </row>
    <row r="46" spans="1:8" s="746" customFormat="1" ht="13.2">
      <c r="A46" s="846"/>
      <c r="B46" s="277"/>
      <c r="C46" s="279"/>
      <c r="D46" s="321"/>
      <c r="E46" s="321"/>
      <c r="F46" s="331"/>
      <c r="G46" s="280"/>
      <c r="H46" s="1697"/>
    </row>
    <row r="47" spans="1:8" s="746" customFormat="1" ht="13.2">
      <c r="A47" s="846"/>
      <c r="B47" s="277"/>
      <c r="C47" s="279"/>
      <c r="D47" s="279"/>
      <c r="E47" s="279"/>
      <c r="F47" s="267"/>
      <c r="G47" s="280"/>
      <c r="H47" s="1697"/>
    </row>
    <row r="48" spans="1:8" s="746" customFormat="1" ht="13.2">
      <c r="A48" s="846"/>
      <c r="B48" s="277"/>
      <c r="C48" s="279"/>
      <c r="D48" s="279"/>
      <c r="E48" s="279"/>
      <c r="F48" s="267"/>
      <c r="G48" s="280"/>
      <c r="H48" s="1697"/>
    </row>
    <row r="49" spans="1:8" s="746" customFormat="1" ht="13.2">
      <c r="A49" s="846"/>
      <c r="B49" s="277"/>
      <c r="C49" s="847"/>
      <c r="D49" s="847"/>
      <c r="E49" s="279"/>
      <c r="F49" s="267"/>
      <c r="G49" s="280"/>
      <c r="H49" s="1697"/>
    </row>
    <row r="50" spans="1:8" s="746" customFormat="1" ht="13.2">
      <c r="A50" s="846"/>
      <c r="B50" s="315"/>
      <c r="C50" s="316"/>
      <c r="D50" s="316"/>
      <c r="E50" s="316"/>
      <c r="F50" s="317"/>
      <c r="G50" s="280"/>
      <c r="H50" s="1697"/>
    </row>
    <row r="51" spans="1:8" s="746" customFormat="1" ht="13.8" thickBot="1">
      <c r="A51" s="845"/>
      <c r="B51" s="318"/>
      <c r="C51" s="318"/>
      <c r="D51" s="318"/>
      <c r="E51" s="318"/>
      <c r="F51" s="318"/>
      <c r="G51" s="319"/>
      <c r="H51" s="1698"/>
    </row>
    <row r="52" spans="1:8" s="746" customFormat="1" ht="13.2"/>
  </sheetData>
  <mergeCells count="12">
    <mergeCell ref="H4:H5"/>
    <mergeCell ref="A4:E5"/>
    <mergeCell ref="A3:H3"/>
    <mergeCell ref="G8:G10"/>
    <mergeCell ref="D19:D21"/>
    <mergeCell ref="E19:E21"/>
    <mergeCell ref="F4:G5"/>
    <mergeCell ref="H7:H51"/>
    <mergeCell ref="D8:D10"/>
    <mergeCell ref="E8:E10"/>
    <mergeCell ref="F8:F10"/>
    <mergeCell ref="D6:G6"/>
  </mergeCells>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300"/>
  <sheetViews>
    <sheetView view="pageBreakPreview" topLeftCell="A25" zoomScaleNormal="100" zoomScaleSheetLayoutView="100" workbookViewId="0">
      <selection activeCell="D26" sqref="D26"/>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1179" t="s">
        <v>687</v>
      </c>
      <c r="B1" s="1180"/>
      <c r="C1" s="1180"/>
      <c r="D1" s="519"/>
      <c r="E1" s="504"/>
      <c r="F1" s="119"/>
    </row>
    <row r="2" spans="1:7">
      <c r="A2" s="1181" t="s">
        <v>22</v>
      </c>
      <c r="B2" s="1182"/>
      <c r="C2" s="1182"/>
      <c r="D2" s="520"/>
      <c r="E2" s="505"/>
      <c r="F2" s="119"/>
    </row>
    <row r="3" spans="1:7" ht="15" thickBot="1">
      <c r="A3" s="1183"/>
      <c r="B3" s="1184"/>
      <c r="C3" s="1184"/>
      <c r="D3" s="1184"/>
      <c r="E3" s="1185"/>
    </row>
    <row r="4" spans="1:7" ht="15" customHeight="1">
      <c r="A4" s="1186" t="s">
        <v>22</v>
      </c>
      <c r="B4" s="1187"/>
      <c r="C4" s="1187"/>
      <c r="D4" s="1188"/>
      <c r="E4" s="1192" t="s">
        <v>1383</v>
      </c>
      <c r="F4" s="5"/>
      <c r="G4" s="5"/>
    </row>
    <row r="5" spans="1:7" ht="21" customHeight="1" thickBot="1">
      <c r="A5" s="1189"/>
      <c r="B5" s="1190"/>
      <c r="C5" s="1190"/>
      <c r="D5" s="1191"/>
      <c r="E5" s="1243"/>
      <c r="F5" s="5"/>
      <c r="G5" s="5"/>
    </row>
    <row r="6" spans="1:7" ht="15" thickBot="1">
      <c r="A6" s="400" t="s">
        <v>1175</v>
      </c>
      <c r="B6" s="491"/>
      <c r="C6" s="491" t="str">
        <f>Obsah!C4</f>
        <v>(31/12/2017)</v>
      </c>
      <c r="D6" s="393"/>
      <c r="E6" s="395"/>
      <c r="F6" s="5"/>
      <c r="G6" s="5"/>
    </row>
    <row r="7" spans="1:7" ht="30" customHeight="1">
      <c r="A7" s="1270" t="s">
        <v>45</v>
      </c>
      <c r="B7" s="1514" t="s">
        <v>52</v>
      </c>
      <c r="C7" s="18" t="s">
        <v>47</v>
      </c>
      <c r="D7" s="20"/>
      <c r="E7" s="1235" t="s">
        <v>1255</v>
      </c>
      <c r="F7" s="5"/>
      <c r="G7" s="5"/>
    </row>
    <row r="8" spans="1:7" ht="30" customHeight="1">
      <c r="A8" s="1701"/>
      <c r="B8" s="1501"/>
      <c r="C8" s="17" t="s">
        <v>51</v>
      </c>
      <c r="D8" s="21"/>
      <c r="E8" s="1236"/>
      <c r="F8" s="5"/>
      <c r="G8" s="5"/>
    </row>
    <row r="9" spans="1:7" ht="45" customHeight="1">
      <c r="A9" s="1701"/>
      <c r="B9" s="1501"/>
      <c r="C9" s="17" t="s">
        <v>50</v>
      </c>
      <c r="D9" s="21"/>
      <c r="E9" s="1236"/>
      <c r="F9" s="5"/>
      <c r="G9" s="5"/>
    </row>
    <row r="10" spans="1:7" ht="79.2">
      <c r="A10" s="1701"/>
      <c r="B10" s="1501"/>
      <c r="C10" s="17" t="s">
        <v>49</v>
      </c>
      <c r="D10" s="21"/>
      <c r="E10" s="1236"/>
      <c r="F10" s="5"/>
      <c r="G10" s="5"/>
    </row>
    <row r="11" spans="1:7" ht="60" customHeight="1" thickBot="1">
      <c r="A11" s="1701"/>
      <c r="B11" s="1524"/>
      <c r="C11" s="19" t="s">
        <v>201</v>
      </c>
      <c r="D11" s="50"/>
      <c r="E11" s="1237"/>
      <c r="F11" s="5"/>
      <c r="G11" s="5"/>
    </row>
    <row r="12" spans="1:7" ht="30" customHeight="1">
      <c r="A12" s="1701"/>
      <c r="B12" s="1514" t="s">
        <v>53</v>
      </c>
      <c r="C12" s="18" t="s">
        <v>47</v>
      </c>
      <c r="D12" s="20"/>
      <c r="E12" s="1235" t="s">
        <v>1255</v>
      </c>
      <c r="F12" s="5"/>
      <c r="G12" s="5"/>
    </row>
    <row r="13" spans="1:7" ht="30" customHeight="1">
      <c r="A13" s="1701"/>
      <c r="B13" s="1501"/>
      <c r="C13" s="17" t="s">
        <v>51</v>
      </c>
      <c r="D13" s="21"/>
      <c r="E13" s="1236"/>
      <c r="F13" s="5"/>
      <c r="G13" s="5"/>
    </row>
    <row r="14" spans="1:7" ht="39.6">
      <c r="A14" s="1701"/>
      <c r="B14" s="1501"/>
      <c r="C14" s="17" t="s">
        <v>50</v>
      </c>
      <c r="D14" s="21"/>
      <c r="E14" s="1236"/>
      <c r="F14" s="5"/>
      <c r="G14" s="5"/>
    </row>
    <row r="15" spans="1:7" ht="79.2">
      <c r="A15" s="1701"/>
      <c r="B15" s="1501"/>
      <c r="C15" s="17" t="s">
        <v>49</v>
      </c>
      <c r="D15" s="21"/>
      <c r="E15" s="1236"/>
      <c r="F15" s="5"/>
      <c r="G15" s="5"/>
    </row>
    <row r="16" spans="1:7" ht="60" customHeight="1" thickBot="1">
      <c r="A16" s="1701"/>
      <c r="B16" s="1524"/>
      <c r="C16" s="19" t="s">
        <v>48</v>
      </c>
      <c r="D16" s="50"/>
      <c r="E16" s="1237"/>
      <c r="F16" s="5"/>
      <c r="G16" s="5"/>
    </row>
    <row r="17" spans="1:7" ht="26.4">
      <c r="A17" s="1701"/>
      <c r="B17" s="1514" t="s">
        <v>54</v>
      </c>
      <c r="C17" s="18" t="s">
        <v>47</v>
      </c>
      <c r="D17" s="20"/>
      <c r="E17" s="1235" t="s">
        <v>1255</v>
      </c>
      <c r="F17" s="5"/>
      <c r="G17" s="5"/>
    </row>
    <row r="18" spans="1:7" ht="26.4">
      <c r="A18" s="1701"/>
      <c r="B18" s="1501"/>
      <c r="C18" s="17" t="s">
        <v>51</v>
      </c>
      <c r="D18" s="21"/>
      <c r="E18" s="1236"/>
      <c r="F18" s="5"/>
      <c r="G18" s="5"/>
    </row>
    <row r="19" spans="1:7" ht="39.6">
      <c r="A19" s="1701"/>
      <c r="B19" s="1501"/>
      <c r="C19" s="17" t="s">
        <v>50</v>
      </c>
      <c r="D19" s="21"/>
      <c r="E19" s="1236"/>
      <c r="F19" s="5"/>
      <c r="G19" s="5"/>
    </row>
    <row r="20" spans="1:7" ht="79.2">
      <c r="A20" s="1701"/>
      <c r="B20" s="1501"/>
      <c r="C20" s="17" t="s">
        <v>49</v>
      </c>
      <c r="D20" s="21"/>
      <c r="E20" s="1236"/>
      <c r="F20" s="5"/>
      <c r="G20" s="5"/>
    </row>
    <row r="21" spans="1:7" ht="53.4" thickBot="1">
      <c r="A21" s="1701"/>
      <c r="B21" s="1524"/>
      <c r="C21" s="19" t="s">
        <v>201</v>
      </c>
      <c r="D21" s="50"/>
      <c r="E21" s="1237"/>
      <c r="F21" s="5"/>
      <c r="G21" s="5"/>
    </row>
    <row r="22" spans="1:7" ht="30" customHeight="1">
      <c r="A22" s="1701"/>
      <c r="B22" s="1514" t="s">
        <v>55</v>
      </c>
      <c r="C22" s="18" t="s">
        <v>47</v>
      </c>
      <c r="D22" s="20"/>
      <c r="E22" s="1235" t="s">
        <v>1255</v>
      </c>
      <c r="F22" s="5"/>
      <c r="G22" s="5"/>
    </row>
    <row r="23" spans="1:7" ht="30" customHeight="1">
      <c r="A23" s="1701"/>
      <c r="B23" s="1501"/>
      <c r="C23" s="17" t="s">
        <v>51</v>
      </c>
      <c r="D23" s="21"/>
      <c r="E23" s="1236"/>
      <c r="F23" s="5"/>
      <c r="G23" s="5"/>
    </row>
    <row r="24" spans="1:7" ht="39.6">
      <c r="A24" s="1701"/>
      <c r="B24" s="1501"/>
      <c r="C24" s="17" t="s">
        <v>50</v>
      </c>
      <c r="D24" s="21"/>
      <c r="E24" s="1236"/>
      <c r="F24" s="5"/>
      <c r="G24" s="5"/>
    </row>
    <row r="25" spans="1:7" ht="79.2">
      <c r="A25" s="1701"/>
      <c r="B25" s="1501"/>
      <c r="C25" s="17" t="s">
        <v>49</v>
      </c>
      <c r="D25" s="21"/>
      <c r="E25" s="1236"/>
      <c r="F25" s="5"/>
      <c r="G25" s="5"/>
    </row>
    <row r="26" spans="1:7" ht="53.4" thickBot="1">
      <c r="A26" s="1701"/>
      <c r="B26" s="1524"/>
      <c r="C26" s="19" t="s">
        <v>201</v>
      </c>
      <c r="D26" s="50"/>
      <c r="E26" s="1237"/>
      <c r="F26" s="5"/>
      <c r="G26" s="5"/>
    </row>
    <row r="27" spans="1:7" ht="30" customHeight="1">
      <c r="A27" s="1701"/>
      <c r="B27" s="1514" t="s">
        <v>56</v>
      </c>
      <c r="C27" s="18" t="s">
        <v>47</v>
      </c>
      <c r="D27" s="20"/>
      <c r="E27" s="1235" t="s">
        <v>1255</v>
      </c>
      <c r="F27" s="5"/>
      <c r="G27" s="5"/>
    </row>
    <row r="28" spans="1:7" ht="30" customHeight="1">
      <c r="A28" s="1701"/>
      <c r="B28" s="1501"/>
      <c r="C28" s="17" t="s">
        <v>51</v>
      </c>
      <c r="D28" s="21"/>
      <c r="E28" s="1236"/>
      <c r="F28" s="5"/>
      <c r="G28" s="5"/>
    </row>
    <row r="29" spans="1:7" ht="39.6">
      <c r="A29" s="1701"/>
      <c r="B29" s="1501"/>
      <c r="C29" s="17" t="s">
        <v>50</v>
      </c>
      <c r="D29" s="21"/>
      <c r="E29" s="1236"/>
      <c r="F29" s="5"/>
      <c r="G29" s="5"/>
    </row>
    <row r="30" spans="1:7" ht="79.2">
      <c r="A30" s="1701"/>
      <c r="B30" s="1501"/>
      <c r="C30" s="17" t="s">
        <v>49</v>
      </c>
      <c r="D30" s="21"/>
      <c r="E30" s="1236"/>
      <c r="F30" s="5"/>
      <c r="G30" s="5"/>
    </row>
    <row r="31" spans="1:7" ht="53.4" thickBot="1">
      <c r="A31" s="1701"/>
      <c r="B31" s="1524"/>
      <c r="C31" s="19" t="s">
        <v>201</v>
      </c>
      <c r="D31" s="50"/>
      <c r="E31" s="1237"/>
      <c r="F31" s="5"/>
      <c r="G31" s="5"/>
    </row>
    <row r="32" spans="1:7" ht="30" customHeight="1">
      <c r="A32" s="1701"/>
      <c r="B32" s="1514" t="s">
        <v>57</v>
      </c>
      <c r="C32" s="18" t="s">
        <v>47</v>
      </c>
      <c r="D32" s="20"/>
      <c r="E32" s="1235" t="s">
        <v>1255</v>
      </c>
      <c r="F32" s="5"/>
      <c r="G32" s="5"/>
    </row>
    <row r="33" spans="1:7" ht="30" customHeight="1">
      <c r="A33" s="1701"/>
      <c r="B33" s="1501"/>
      <c r="C33" s="17" t="s">
        <v>51</v>
      </c>
      <c r="D33" s="21"/>
      <c r="E33" s="1236"/>
      <c r="F33" s="5"/>
      <c r="G33" s="5"/>
    </row>
    <row r="34" spans="1:7" ht="39.6">
      <c r="A34" s="1701"/>
      <c r="B34" s="1501"/>
      <c r="C34" s="17" t="s">
        <v>50</v>
      </c>
      <c r="D34" s="21"/>
      <c r="E34" s="1236"/>
      <c r="F34" s="5"/>
      <c r="G34" s="5"/>
    </row>
    <row r="35" spans="1:7" ht="79.2">
      <c r="A35" s="1701"/>
      <c r="B35" s="1501"/>
      <c r="C35" s="17" t="s">
        <v>49</v>
      </c>
      <c r="D35" s="21"/>
      <c r="E35" s="1236"/>
      <c r="F35" s="5"/>
      <c r="G35" s="5"/>
    </row>
    <row r="36" spans="1:7" ht="53.4" thickBot="1">
      <c r="A36" s="1701"/>
      <c r="B36" s="1524"/>
      <c r="C36" s="19" t="s">
        <v>48</v>
      </c>
      <c r="D36" s="50"/>
      <c r="E36" s="1237"/>
      <c r="F36" s="5"/>
      <c r="G36" s="5"/>
    </row>
    <row r="37" spans="1:7" ht="30" customHeight="1">
      <c r="A37" s="1700" t="s">
        <v>45</v>
      </c>
      <c r="B37" s="1514" t="s">
        <v>58</v>
      </c>
      <c r="C37" s="18" t="s">
        <v>47</v>
      </c>
      <c r="D37" s="20"/>
      <c r="E37" s="1235" t="s">
        <v>1255</v>
      </c>
      <c r="F37" s="5"/>
      <c r="G37" s="5"/>
    </row>
    <row r="38" spans="1:7" ht="30" customHeight="1">
      <c r="A38" s="1700"/>
      <c r="B38" s="1501"/>
      <c r="C38" s="17" t="s">
        <v>51</v>
      </c>
      <c r="D38" s="21"/>
      <c r="E38" s="1236"/>
      <c r="F38" s="5"/>
      <c r="G38" s="5"/>
    </row>
    <row r="39" spans="1:7" ht="39.6">
      <c r="A39" s="1700"/>
      <c r="B39" s="1501"/>
      <c r="C39" s="17" t="s">
        <v>50</v>
      </c>
      <c r="D39" s="21"/>
      <c r="E39" s="1236"/>
      <c r="F39" s="5"/>
      <c r="G39" s="5"/>
    </row>
    <row r="40" spans="1:7" ht="79.2">
      <c r="A40" s="1700"/>
      <c r="B40" s="1501"/>
      <c r="C40" s="17" t="s">
        <v>49</v>
      </c>
      <c r="D40" s="21"/>
      <c r="E40" s="1236"/>
      <c r="F40" s="5"/>
      <c r="G40" s="5"/>
    </row>
    <row r="41" spans="1:7" ht="53.4" thickBot="1">
      <c r="A41" s="1700"/>
      <c r="B41" s="1524"/>
      <c r="C41" s="19" t="s">
        <v>201</v>
      </c>
      <c r="D41" s="50"/>
      <c r="E41" s="1237"/>
      <c r="F41" s="5"/>
      <c r="G41" s="5"/>
    </row>
    <row r="42" spans="1:7" ht="30" customHeight="1">
      <c r="A42" s="1700"/>
      <c r="B42" s="1514" t="s">
        <v>58</v>
      </c>
      <c r="C42" s="18" t="s">
        <v>47</v>
      </c>
      <c r="D42" s="20"/>
      <c r="E42" s="1235" t="s">
        <v>1255</v>
      </c>
      <c r="F42" s="5"/>
      <c r="G42" s="5"/>
    </row>
    <row r="43" spans="1:7" ht="30" customHeight="1">
      <c r="A43" s="1700"/>
      <c r="B43" s="1501"/>
      <c r="C43" s="17" t="s">
        <v>51</v>
      </c>
      <c r="D43" s="21"/>
      <c r="E43" s="1236"/>
      <c r="F43" s="5"/>
      <c r="G43" s="5"/>
    </row>
    <row r="44" spans="1:7" ht="39.6">
      <c r="A44" s="1700"/>
      <c r="B44" s="1501"/>
      <c r="C44" s="17" t="s">
        <v>50</v>
      </c>
      <c r="D44" s="21"/>
      <c r="E44" s="1236"/>
      <c r="F44" s="5"/>
      <c r="G44" s="5"/>
    </row>
    <row r="45" spans="1:7" ht="79.2">
      <c r="A45" s="1700"/>
      <c r="B45" s="1501"/>
      <c r="C45" s="17" t="s">
        <v>49</v>
      </c>
      <c r="D45" s="21"/>
      <c r="E45" s="1236"/>
      <c r="F45" s="5"/>
      <c r="G45" s="5"/>
    </row>
    <row r="46" spans="1:7" ht="53.4" thickBot="1">
      <c r="A46" s="1700"/>
      <c r="B46" s="1524"/>
      <c r="C46" s="19" t="s">
        <v>201</v>
      </c>
      <c r="D46" s="50"/>
      <c r="E46" s="1237"/>
      <c r="F46" s="5"/>
      <c r="G46" s="5"/>
    </row>
    <row r="47" spans="1:7" ht="30" customHeight="1">
      <c r="A47" s="1700"/>
      <c r="B47" s="1514" t="s">
        <v>59</v>
      </c>
      <c r="C47" s="18" t="s">
        <v>47</v>
      </c>
      <c r="D47" s="20"/>
      <c r="E47" s="1235" t="s">
        <v>1255</v>
      </c>
      <c r="F47" s="5"/>
      <c r="G47" s="5"/>
    </row>
    <row r="48" spans="1:7" ht="30" customHeight="1">
      <c r="A48" s="1700"/>
      <c r="B48" s="1501"/>
      <c r="C48" s="17" t="s">
        <v>51</v>
      </c>
      <c r="D48" s="21"/>
      <c r="E48" s="1236"/>
      <c r="F48" s="5"/>
      <c r="G48" s="5"/>
    </row>
    <row r="49" spans="1:7" ht="39.6">
      <c r="A49" s="1700"/>
      <c r="B49" s="1501"/>
      <c r="C49" s="17" t="s">
        <v>50</v>
      </c>
      <c r="D49" s="21"/>
      <c r="E49" s="1236"/>
      <c r="F49" s="5"/>
      <c r="G49" s="5"/>
    </row>
    <row r="50" spans="1:7" ht="79.2">
      <c r="A50" s="1700"/>
      <c r="B50" s="1501"/>
      <c r="C50" s="17" t="s">
        <v>49</v>
      </c>
      <c r="D50" s="21"/>
      <c r="E50" s="1236"/>
      <c r="F50" s="5"/>
      <c r="G50" s="5"/>
    </row>
    <row r="51" spans="1:7" ht="53.4" thickBot="1">
      <c r="A51" s="1700"/>
      <c r="B51" s="1524"/>
      <c r="C51" s="19" t="s">
        <v>48</v>
      </c>
      <c r="D51" s="50"/>
      <c r="E51" s="1237"/>
      <c r="F51" s="5"/>
      <c r="G51" s="5"/>
    </row>
    <row r="52" spans="1:7" ht="30" customHeight="1">
      <c r="A52" s="1700"/>
      <c r="B52" s="1514" t="s">
        <v>60</v>
      </c>
      <c r="C52" s="18" t="s">
        <v>47</v>
      </c>
      <c r="D52" s="20"/>
      <c r="E52" s="1235" t="s">
        <v>1255</v>
      </c>
      <c r="F52" s="5"/>
      <c r="G52" s="5"/>
    </row>
    <row r="53" spans="1:7" ht="30" customHeight="1">
      <c r="A53" s="1700"/>
      <c r="B53" s="1501"/>
      <c r="C53" s="17" t="s">
        <v>51</v>
      </c>
      <c r="D53" s="21"/>
      <c r="E53" s="1236"/>
      <c r="F53" s="5"/>
      <c r="G53" s="5"/>
    </row>
    <row r="54" spans="1:7" ht="39.6">
      <c r="A54" s="1700"/>
      <c r="B54" s="1501"/>
      <c r="C54" s="17" t="s">
        <v>50</v>
      </c>
      <c r="D54" s="21"/>
      <c r="E54" s="1236"/>
      <c r="F54" s="5"/>
      <c r="G54" s="5"/>
    </row>
    <row r="55" spans="1:7" ht="79.2">
      <c r="A55" s="1700"/>
      <c r="B55" s="1501"/>
      <c r="C55" s="17" t="s">
        <v>49</v>
      </c>
      <c r="D55" s="21"/>
      <c r="E55" s="1236"/>
      <c r="F55" s="5"/>
      <c r="G55" s="5"/>
    </row>
    <row r="56" spans="1:7" ht="53.4" thickBot="1">
      <c r="A56" s="1700"/>
      <c r="B56" s="1524"/>
      <c r="C56" s="19" t="s">
        <v>201</v>
      </c>
      <c r="D56" s="50"/>
      <c r="E56" s="1237"/>
      <c r="F56" s="5"/>
      <c r="G56" s="5"/>
    </row>
    <row r="57" spans="1:7" ht="30" customHeight="1">
      <c r="A57" s="1700"/>
      <c r="B57" s="1514" t="s">
        <v>61</v>
      </c>
      <c r="C57" s="18" t="s">
        <v>47</v>
      </c>
      <c r="D57" s="20"/>
      <c r="E57" s="1235" t="s">
        <v>1255</v>
      </c>
      <c r="F57" s="5"/>
      <c r="G57" s="5"/>
    </row>
    <row r="58" spans="1:7" ht="30" customHeight="1">
      <c r="A58" s="1700"/>
      <c r="B58" s="1501"/>
      <c r="C58" s="17" t="s">
        <v>51</v>
      </c>
      <c r="D58" s="21"/>
      <c r="E58" s="1236"/>
      <c r="F58" s="5"/>
      <c r="G58" s="5"/>
    </row>
    <row r="59" spans="1:7" ht="39.6">
      <c r="A59" s="1700"/>
      <c r="B59" s="1501"/>
      <c r="C59" s="17" t="s">
        <v>50</v>
      </c>
      <c r="D59" s="21"/>
      <c r="E59" s="1236"/>
      <c r="F59" s="5"/>
      <c r="G59" s="5"/>
    </row>
    <row r="60" spans="1:7" ht="79.2">
      <c r="A60" s="1700"/>
      <c r="B60" s="1501"/>
      <c r="C60" s="17" t="s">
        <v>49</v>
      </c>
      <c r="D60" s="21"/>
      <c r="E60" s="1236"/>
      <c r="F60" s="5"/>
      <c r="G60" s="5"/>
    </row>
    <row r="61" spans="1:7" ht="53.4" thickBot="1">
      <c r="A61" s="1700"/>
      <c r="B61" s="1524"/>
      <c r="C61" s="19" t="s">
        <v>48</v>
      </c>
      <c r="D61" s="50"/>
      <c r="E61" s="1237"/>
      <c r="F61" s="5"/>
      <c r="G61" s="5"/>
    </row>
    <row r="62" spans="1:7" ht="30" customHeight="1">
      <c r="A62" s="1700"/>
      <c r="B62" s="1514" t="s">
        <v>62</v>
      </c>
      <c r="C62" s="18" t="s">
        <v>47</v>
      </c>
      <c r="D62" s="20"/>
      <c r="E62" s="1235" t="s">
        <v>1255</v>
      </c>
      <c r="F62" s="5"/>
      <c r="G62" s="5"/>
    </row>
    <row r="63" spans="1:7" ht="30" customHeight="1">
      <c r="A63" s="1700"/>
      <c r="B63" s="1501"/>
      <c r="C63" s="17" t="s">
        <v>51</v>
      </c>
      <c r="D63" s="21"/>
      <c r="E63" s="1236"/>
      <c r="F63" s="5"/>
      <c r="G63" s="5"/>
    </row>
    <row r="64" spans="1:7" ht="39.6">
      <c r="A64" s="1700"/>
      <c r="B64" s="1501"/>
      <c r="C64" s="17" t="s">
        <v>50</v>
      </c>
      <c r="D64" s="21"/>
      <c r="E64" s="1236"/>
      <c r="F64" s="5"/>
      <c r="G64" s="5"/>
    </row>
    <row r="65" spans="1:7" ht="79.2">
      <c r="A65" s="1700"/>
      <c r="B65" s="1501"/>
      <c r="C65" s="17" t="s">
        <v>49</v>
      </c>
      <c r="D65" s="21"/>
      <c r="E65" s="1236"/>
      <c r="F65" s="5"/>
      <c r="G65" s="5"/>
    </row>
    <row r="66" spans="1:7" ht="53.4" thickBot="1">
      <c r="A66" s="1700"/>
      <c r="B66" s="1524"/>
      <c r="C66" s="19" t="s">
        <v>201</v>
      </c>
      <c r="D66" s="50"/>
      <c r="E66" s="1237"/>
      <c r="F66" s="5"/>
      <c r="G66" s="5"/>
    </row>
    <row r="67" spans="1:7" ht="30" customHeight="1">
      <c r="A67" s="1701" t="s">
        <v>45</v>
      </c>
      <c r="B67" s="1514" t="s">
        <v>64</v>
      </c>
      <c r="C67" s="18" t="s">
        <v>47</v>
      </c>
      <c r="D67" s="20"/>
      <c r="E67" s="1235" t="s">
        <v>1255</v>
      </c>
      <c r="F67" s="5"/>
      <c r="G67" s="5"/>
    </row>
    <row r="68" spans="1:7" ht="30" customHeight="1">
      <c r="A68" s="1701"/>
      <c r="B68" s="1501"/>
      <c r="C68" s="17" t="s">
        <v>51</v>
      </c>
      <c r="D68" s="21"/>
      <c r="E68" s="1236"/>
      <c r="F68" s="5"/>
      <c r="G68" s="5"/>
    </row>
    <row r="69" spans="1:7" ht="39.6">
      <c r="A69" s="1701"/>
      <c r="B69" s="1501"/>
      <c r="C69" s="17" t="s">
        <v>50</v>
      </c>
      <c r="D69" s="21"/>
      <c r="E69" s="1236"/>
      <c r="F69" s="5"/>
      <c r="G69" s="5"/>
    </row>
    <row r="70" spans="1:7" ht="79.2">
      <c r="A70" s="1701"/>
      <c r="B70" s="1501"/>
      <c r="C70" s="17" t="s">
        <v>49</v>
      </c>
      <c r="D70" s="21"/>
      <c r="E70" s="1236"/>
      <c r="F70" s="5"/>
      <c r="G70" s="5"/>
    </row>
    <row r="71" spans="1:7" ht="53.4" thickBot="1">
      <c r="A71" s="1701"/>
      <c r="B71" s="1524"/>
      <c r="C71" s="19" t="s">
        <v>201</v>
      </c>
      <c r="D71" s="50"/>
      <c r="E71" s="1237"/>
      <c r="F71" s="5"/>
      <c r="G71" s="5"/>
    </row>
    <row r="72" spans="1:7" ht="30" customHeight="1">
      <c r="A72" s="1701"/>
      <c r="B72" s="1514" t="s">
        <v>63</v>
      </c>
      <c r="C72" s="18" t="s">
        <v>47</v>
      </c>
      <c r="D72" s="20"/>
      <c r="E72" s="1235" t="s">
        <v>1255</v>
      </c>
      <c r="F72" s="5"/>
      <c r="G72" s="5"/>
    </row>
    <row r="73" spans="1:7" ht="30" customHeight="1">
      <c r="A73" s="1701"/>
      <c r="B73" s="1501"/>
      <c r="C73" s="17" t="s">
        <v>51</v>
      </c>
      <c r="D73" s="21"/>
      <c r="E73" s="1236"/>
      <c r="F73" s="5"/>
      <c r="G73" s="5"/>
    </row>
    <row r="74" spans="1:7" ht="39.6">
      <c r="A74" s="1701"/>
      <c r="B74" s="1501"/>
      <c r="C74" s="17" t="s">
        <v>50</v>
      </c>
      <c r="D74" s="21"/>
      <c r="E74" s="1236"/>
      <c r="F74" s="5"/>
      <c r="G74" s="5"/>
    </row>
    <row r="75" spans="1:7" ht="79.2">
      <c r="A75" s="1701"/>
      <c r="B75" s="1501"/>
      <c r="C75" s="17" t="s">
        <v>49</v>
      </c>
      <c r="D75" s="21"/>
      <c r="E75" s="1236"/>
      <c r="F75" s="5"/>
      <c r="G75" s="5"/>
    </row>
    <row r="76" spans="1:7" ht="53.4" thickBot="1">
      <c r="A76" s="1701"/>
      <c r="B76" s="1524"/>
      <c r="C76" s="19" t="s">
        <v>48</v>
      </c>
      <c r="D76" s="50"/>
      <c r="E76" s="1237"/>
      <c r="F76" s="5"/>
      <c r="G76" s="5"/>
    </row>
    <row r="77" spans="1:7" ht="30" customHeight="1">
      <c r="A77" s="1701"/>
      <c r="B77" s="1514" t="s">
        <v>66</v>
      </c>
      <c r="C77" s="18" t="s">
        <v>47</v>
      </c>
      <c r="D77" s="20"/>
      <c r="E77" s="1235" t="s">
        <v>196</v>
      </c>
      <c r="F77" s="5"/>
      <c r="G77" s="5"/>
    </row>
    <row r="78" spans="1:7" ht="30" customHeight="1">
      <c r="A78" s="1701"/>
      <c r="B78" s="1501"/>
      <c r="C78" s="17" t="s">
        <v>51</v>
      </c>
      <c r="D78" s="21"/>
      <c r="E78" s="1236"/>
      <c r="F78" s="5"/>
      <c r="G78" s="5"/>
    </row>
    <row r="79" spans="1:7" ht="39.6">
      <c r="A79" s="1701"/>
      <c r="B79" s="1501"/>
      <c r="C79" s="17" t="s">
        <v>50</v>
      </c>
      <c r="D79" s="21"/>
      <c r="E79" s="1236"/>
      <c r="F79" s="5"/>
      <c r="G79" s="5"/>
    </row>
    <row r="80" spans="1:7" ht="79.2">
      <c r="A80" s="1701"/>
      <c r="B80" s="1501"/>
      <c r="C80" s="17" t="s">
        <v>49</v>
      </c>
      <c r="D80" s="21"/>
      <c r="E80" s="1236"/>
      <c r="F80" s="5"/>
      <c r="G80" s="5"/>
    </row>
    <row r="81" spans="1:7" ht="53.4" thickBot="1">
      <c r="A81" s="1701"/>
      <c r="B81" s="1524"/>
      <c r="C81" s="19" t="s">
        <v>48</v>
      </c>
      <c r="D81" s="50"/>
      <c r="E81" s="1237"/>
      <c r="F81" s="5"/>
      <c r="G81" s="5"/>
    </row>
    <row r="82" spans="1:7" ht="30" customHeight="1">
      <c r="A82" s="1701"/>
      <c r="B82" s="1514" t="s">
        <v>65</v>
      </c>
      <c r="C82" s="18" t="s">
        <v>47</v>
      </c>
      <c r="D82" s="20"/>
      <c r="E82" s="1235" t="s">
        <v>196</v>
      </c>
      <c r="F82" s="5"/>
      <c r="G82" s="5"/>
    </row>
    <row r="83" spans="1:7" ht="30" customHeight="1">
      <c r="A83" s="1701"/>
      <c r="B83" s="1501"/>
      <c r="C83" s="17" t="s">
        <v>51</v>
      </c>
      <c r="D83" s="21"/>
      <c r="E83" s="1236"/>
      <c r="F83" s="5"/>
      <c r="G83" s="5"/>
    </row>
    <row r="84" spans="1:7" ht="39.6">
      <c r="A84" s="1701"/>
      <c r="B84" s="1501"/>
      <c r="C84" s="17" t="s">
        <v>50</v>
      </c>
      <c r="D84" s="21"/>
      <c r="E84" s="1236"/>
      <c r="F84" s="5"/>
      <c r="G84" s="5"/>
    </row>
    <row r="85" spans="1:7" ht="79.2">
      <c r="A85" s="1701"/>
      <c r="B85" s="1501"/>
      <c r="C85" s="17" t="s">
        <v>49</v>
      </c>
      <c r="D85" s="21"/>
      <c r="E85" s="1236"/>
      <c r="F85" s="5"/>
      <c r="G85" s="5"/>
    </row>
    <row r="86" spans="1:7" ht="53.4" thickBot="1">
      <c r="A86" s="1701"/>
      <c r="B86" s="1524"/>
      <c r="C86" s="19" t="s">
        <v>48</v>
      </c>
      <c r="D86" s="50"/>
      <c r="E86" s="1237"/>
      <c r="F86" s="5"/>
      <c r="G86" s="5"/>
    </row>
    <row r="87" spans="1:7" ht="30" customHeight="1">
      <c r="A87" s="1701"/>
      <c r="B87" s="1514" t="s">
        <v>67</v>
      </c>
      <c r="C87" s="18" t="s">
        <v>47</v>
      </c>
      <c r="D87" s="20"/>
      <c r="E87" s="1235" t="s">
        <v>1255</v>
      </c>
      <c r="F87" s="5"/>
      <c r="G87" s="5"/>
    </row>
    <row r="88" spans="1:7" ht="30" customHeight="1">
      <c r="A88" s="1701"/>
      <c r="B88" s="1501"/>
      <c r="C88" s="17" t="s">
        <v>51</v>
      </c>
      <c r="D88" s="21"/>
      <c r="E88" s="1236"/>
      <c r="F88" s="5"/>
      <c r="G88" s="5"/>
    </row>
    <row r="89" spans="1:7" ht="39.6">
      <c r="A89" s="1701"/>
      <c r="B89" s="1501"/>
      <c r="C89" s="17" t="s">
        <v>50</v>
      </c>
      <c r="D89" s="21"/>
      <c r="E89" s="1236"/>
      <c r="F89" s="5"/>
      <c r="G89" s="5"/>
    </row>
    <row r="90" spans="1:7" ht="79.2">
      <c r="A90" s="1701"/>
      <c r="B90" s="1501"/>
      <c r="C90" s="17" t="s">
        <v>49</v>
      </c>
      <c r="D90" s="21"/>
      <c r="E90" s="1236"/>
      <c r="F90" s="5"/>
      <c r="G90" s="5"/>
    </row>
    <row r="91" spans="1:7" ht="53.4" thickBot="1">
      <c r="A91" s="1701"/>
      <c r="B91" s="1524"/>
      <c r="C91" s="19" t="s">
        <v>201</v>
      </c>
      <c r="D91" s="50"/>
      <c r="E91" s="1237"/>
      <c r="F91" s="5"/>
      <c r="G91" s="5"/>
    </row>
    <row r="92" spans="1:7" ht="26.4">
      <c r="A92" s="1701"/>
      <c r="B92" s="1514" t="s">
        <v>68</v>
      </c>
      <c r="C92" s="18" t="s">
        <v>47</v>
      </c>
      <c r="D92" s="20"/>
      <c r="E92" s="1235" t="s">
        <v>1255</v>
      </c>
      <c r="F92" s="5"/>
      <c r="G92" s="5"/>
    </row>
    <row r="93" spans="1:7" ht="30" customHeight="1">
      <c r="A93" s="1701"/>
      <c r="B93" s="1501"/>
      <c r="C93" s="17" t="s">
        <v>51</v>
      </c>
      <c r="D93" s="21"/>
      <c r="E93" s="1236"/>
      <c r="F93" s="5"/>
      <c r="G93" s="5"/>
    </row>
    <row r="94" spans="1:7" ht="39.6">
      <c r="A94" s="1701"/>
      <c r="B94" s="1501"/>
      <c r="C94" s="17" t="s">
        <v>50</v>
      </c>
      <c r="D94" s="21"/>
      <c r="E94" s="1236"/>
      <c r="F94" s="5"/>
      <c r="G94" s="5"/>
    </row>
    <row r="95" spans="1:7" ht="75" customHeight="1">
      <c r="A95" s="1701"/>
      <c r="B95" s="1501"/>
      <c r="C95" s="17" t="s">
        <v>49</v>
      </c>
      <c r="D95" s="21"/>
      <c r="E95" s="1236"/>
      <c r="F95" s="5"/>
      <c r="G95" s="5"/>
    </row>
    <row r="96" spans="1:7" ht="60" customHeight="1" thickBot="1">
      <c r="A96" s="1441"/>
      <c r="B96" s="1524"/>
      <c r="C96" s="19" t="s">
        <v>201</v>
      </c>
      <c r="D96" s="50"/>
      <c r="E96" s="1237"/>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10"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90" zoomScaleNormal="90" zoomScaleSheetLayoutView="100" workbookViewId="0">
      <selection activeCell="D19" sqref="D19"/>
    </sheetView>
  </sheetViews>
  <sheetFormatPr defaultRowHeight="14.4"/>
  <cols>
    <col min="1" max="3" width="26.6640625" customWidth="1"/>
    <col min="4" max="4" width="34" customWidth="1"/>
    <col min="5" max="5" width="16.6640625" customWidth="1"/>
  </cols>
  <sheetData>
    <row r="1" spans="1:6">
      <c r="A1" s="1179" t="s">
        <v>688</v>
      </c>
      <c r="B1" s="1180"/>
      <c r="C1" s="1180"/>
      <c r="D1" s="519"/>
      <c r="E1" s="504"/>
      <c r="F1" s="119"/>
    </row>
    <row r="2" spans="1:6">
      <c r="A2" s="1181" t="s">
        <v>23</v>
      </c>
      <c r="B2" s="1182"/>
      <c r="C2" s="1182"/>
      <c r="D2" s="520"/>
      <c r="E2" s="505"/>
      <c r="F2" s="119"/>
    </row>
    <row r="3" spans="1:6" ht="15" thickBot="1">
      <c r="A3" s="1183"/>
      <c r="B3" s="1184"/>
      <c r="C3" s="1184"/>
      <c r="D3" s="1184"/>
      <c r="E3" s="1185"/>
    </row>
    <row r="4" spans="1:6">
      <c r="A4" s="1186" t="s">
        <v>23</v>
      </c>
      <c r="B4" s="1187"/>
      <c r="C4" s="1187"/>
      <c r="D4" s="470"/>
      <c r="E4" s="1192" t="s">
        <v>1383</v>
      </c>
    </row>
    <row r="5" spans="1:6" ht="15" thickBot="1">
      <c r="A5" s="1189"/>
      <c r="B5" s="1190"/>
      <c r="C5" s="1190"/>
      <c r="D5" s="471"/>
      <c r="E5" s="1243"/>
    </row>
    <row r="6" spans="1:6" ht="15" thickBot="1">
      <c r="A6" s="400" t="s">
        <v>1175</v>
      </c>
      <c r="B6" s="491" t="str">
        <f>Obsah!C4</f>
        <v>(31/12/2017)</v>
      </c>
      <c r="C6" s="393"/>
      <c r="D6" s="393"/>
      <c r="E6" s="395"/>
    </row>
    <row r="7" spans="1:6" ht="54" customHeight="1">
      <c r="A7" s="1514" t="s">
        <v>39</v>
      </c>
      <c r="B7" s="1515" t="s">
        <v>658</v>
      </c>
      <c r="C7" s="12" t="s">
        <v>43</v>
      </c>
      <c r="D7" s="857">
        <v>0</v>
      </c>
      <c r="E7" s="1702" t="s">
        <v>46</v>
      </c>
    </row>
    <row r="8" spans="1:6" ht="30" customHeight="1">
      <c r="A8" s="1501"/>
      <c r="B8" s="1502"/>
      <c r="C8" s="1" t="s">
        <v>44</v>
      </c>
      <c r="D8" s="858">
        <v>241006.70199579999</v>
      </c>
      <c r="E8" s="1703"/>
    </row>
    <row r="9" spans="1:6">
      <c r="A9" s="1501"/>
      <c r="B9" s="1502" t="s">
        <v>38</v>
      </c>
      <c r="C9" s="11" t="s">
        <v>42</v>
      </c>
      <c r="D9" s="859">
        <v>0</v>
      </c>
      <c r="E9" s="1703"/>
    </row>
    <row r="10" spans="1:6">
      <c r="A10" s="1501"/>
      <c r="B10" s="1502"/>
      <c r="C10" s="11" t="s">
        <v>41</v>
      </c>
      <c r="D10" s="859">
        <v>0</v>
      </c>
      <c r="E10" s="1703"/>
    </row>
    <row r="11" spans="1:6" ht="36.75" customHeight="1" thickBot="1">
      <c r="A11" s="1524"/>
      <c r="B11" s="1525"/>
      <c r="C11" s="13" t="s">
        <v>40</v>
      </c>
      <c r="D11" s="859">
        <v>0</v>
      </c>
      <c r="E11" s="1703"/>
    </row>
    <row r="12" spans="1:6" ht="26.25" customHeight="1" thickBot="1">
      <c r="A12" s="1705" t="s">
        <v>37</v>
      </c>
      <c r="B12" s="1706"/>
      <c r="C12" s="1707"/>
      <c r="D12" s="859">
        <v>0</v>
      </c>
      <c r="E12" s="170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zoomScale="90" zoomScaleNormal="90" zoomScaleSheetLayoutView="100" workbookViewId="0">
      <selection activeCell="C45" sqref="C45"/>
    </sheetView>
  </sheetViews>
  <sheetFormatPr defaultRowHeight="14.4" outlineLevelRow="1"/>
  <cols>
    <col min="1" max="3" width="38.88671875" customWidth="1"/>
    <col min="4" max="4" width="11.44140625" customWidth="1"/>
  </cols>
  <sheetData>
    <row r="1" spans="1:5">
      <c r="A1" s="1179" t="s">
        <v>689</v>
      </c>
      <c r="B1" s="1180"/>
      <c r="C1" s="1180"/>
      <c r="D1" s="504"/>
      <c r="E1" s="119"/>
    </row>
    <row r="2" spans="1:5">
      <c r="A2" s="1181" t="s">
        <v>24</v>
      </c>
      <c r="B2" s="1182"/>
      <c r="C2" s="1182"/>
      <c r="D2" s="505"/>
      <c r="E2" s="119"/>
    </row>
    <row r="3" spans="1:5" ht="15" thickBot="1">
      <c r="A3" s="1183"/>
      <c r="B3" s="1184"/>
      <c r="C3" s="1184"/>
      <c r="D3" s="1185"/>
    </row>
    <row r="4" spans="1:5" ht="17.25" customHeight="1">
      <c r="A4" s="1186" t="s">
        <v>24</v>
      </c>
      <c r="B4" s="1187"/>
      <c r="C4" s="1187"/>
      <c r="D4" s="1192" t="s">
        <v>1383</v>
      </c>
    </row>
    <row r="5" spans="1:5" ht="22.5" customHeight="1" thickBot="1">
      <c r="A5" s="1189"/>
      <c r="B5" s="1190"/>
      <c r="C5" s="1190"/>
      <c r="D5" s="1193"/>
    </row>
    <row r="6" spans="1:5" ht="15" thickBot="1">
      <c r="A6" s="400" t="s">
        <v>1175</v>
      </c>
      <c r="B6" s="491" t="str">
        <f>Obsah!C4</f>
        <v>(31/12/2017)</v>
      </c>
      <c r="C6" s="393"/>
      <c r="D6" s="405"/>
    </row>
    <row r="7" spans="1:5" ht="15" customHeight="1">
      <c r="A7" s="1514" t="s">
        <v>86</v>
      </c>
      <c r="B7" s="1711"/>
      <c r="C7" s="1540"/>
      <c r="D7" s="1702" t="s">
        <v>36</v>
      </c>
    </row>
    <row r="8" spans="1:5">
      <c r="A8" s="1712" t="s">
        <v>1437</v>
      </c>
      <c r="B8" s="1713"/>
      <c r="C8" s="1714"/>
      <c r="D8" s="1703"/>
    </row>
    <row r="9" spans="1:5">
      <c r="A9" s="1715"/>
      <c r="B9" s="1716"/>
      <c r="C9" s="1717"/>
      <c r="D9" s="1703"/>
    </row>
    <row r="10" spans="1:5">
      <c r="A10" s="1715"/>
      <c r="B10" s="1716"/>
      <c r="C10" s="1717"/>
      <c r="D10" s="1703"/>
    </row>
    <row r="11" spans="1:5" ht="15" thickBot="1">
      <c r="A11" s="1718"/>
      <c r="B11" s="1719"/>
      <c r="C11" s="1720"/>
      <c r="D11" s="1704"/>
    </row>
    <row r="12" spans="1:5" ht="15.75" hidden="1" customHeight="1" outlineLevel="1">
      <c r="A12" s="1721"/>
      <c r="B12" s="1722"/>
      <c r="C12" s="1722"/>
      <c r="D12" s="1703" t="s">
        <v>36</v>
      </c>
    </row>
    <row r="13" spans="1:5" ht="15.75" hidden="1" customHeight="1" outlineLevel="1">
      <c r="A13" s="1715"/>
      <c r="B13" s="1717"/>
      <c r="C13" s="1717"/>
      <c r="D13" s="1703"/>
    </row>
    <row r="14" spans="1:5" ht="15.75" hidden="1" customHeight="1" outlineLevel="1">
      <c r="A14" s="1715"/>
      <c r="B14" s="1717"/>
      <c r="C14" s="1717"/>
      <c r="D14" s="1703"/>
    </row>
    <row r="15" spans="1:5" ht="15.75" hidden="1" customHeight="1" outlineLevel="1">
      <c r="A15" s="1715"/>
      <c r="B15" s="1717"/>
      <c r="C15" s="1717"/>
      <c r="D15" s="1703"/>
    </row>
    <row r="16" spans="1:5" ht="15.75" hidden="1" customHeight="1" outlineLevel="1">
      <c r="A16" s="1715"/>
      <c r="B16" s="1717"/>
      <c r="C16" s="1717"/>
      <c r="D16" s="1703"/>
    </row>
    <row r="17" spans="1:4" ht="15.75" hidden="1" customHeight="1" outlineLevel="1">
      <c r="A17" s="1715"/>
      <c r="B17" s="1717"/>
      <c r="C17" s="1717"/>
      <c r="D17" s="1703"/>
    </row>
    <row r="18" spans="1:4" ht="15.75" hidden="1" customHeight="1" outlineLevel="1" thickBot="1">
      <c r="A18" s="1723"/>
      <c r="B18" s="1724"/>
      <c r="C18" s="1724"/>
      <c r="D18" s="1704"/>
    </row>
    <row r="19" spans="1:4" s="5" customFormat="1" ht="35.25" customHeight="1" collapsed="1">
      <c r="A19" s="39" t="s">
        <v>87</v>
      </c>
      <c r="B19" s="475" t="s">
        <v>88</v>
      </c>
      <c r="C19" s="476" t="s">
        <v>89</v>
      </c>
      <c r="D19" s="1702" t="s">
        <v>36</v>
      </c>
    </row>
    <row r="20" spans="1:4">
      <c r="A20" s="7"/>
      <c r="B20" s="6"/>
      <c r="C20" s="58"/>
      <c r="D20" s="1703"/>
    </row>
    <row r="21" spans="1:4">
      <c r="A21" s="40"/>
      <c r="B21" s="37"/>
      <c r="C21" s="59"/>
      <c r="D21" s="1703"/>
    </row>
    <row r="22" spans="1:4">
      <c r="A22" s="40"/>
      <c r="B22" s="37"/>
      <c r="C22" s="59"/>
      <c r="D22" s="1703"/>
    </row>
    <row r="23" spans="1:4" ht="15" thickBot="1">
      <c r="A23" s="41"/>
      <c r="B23" s="42"/>
      <c r="C23" s="60"/>
      <c r="D23" s="1704"/>
    </row>
    <row r="24" spans="1:4" hidden="1" outlineLevel="1">
      <c r="A24" s="43"/>
      <c r="B24" s="38"/>
      <c r="C24" s="38"/>
      <c r="D24" s="1708" t="s">
        <v>36</v>
      </c>
    </row>
    <row r="25" spans="1:4" hidden="1" outlineLevel="1">
      <c r="A25" s="40"/>
      <c r="B25" s="37"/>
      <c r="C25" s="37"/>
      <c r="D25" s="1709"/>
    </row>
    <row r="26" spans="1:4" hidden="1" outlineLevel="1">
      <c r="A26" s="40"/>
      <c r="B26" s="37"/>
      <c r="C26" s="37"/>
      <c r="D26" s="1709"/>
    </row>
    <row r="27" spans="1:4" hidden="1" outlineLevel="1">
      <c r="A27" s="40"/>
      <c r="B27" s="37"/>
      <c r="C27" s="37"/>
      <c r="D27" s="1709"/>
    </row>
    <row r="28" spans="1:4" hidden="1" outlineLevel="1">
      <c r="A28" s="40"/>
      <c r="B28" s="37"/>
      <c r="C28" s="37"/>
      <c r="D28" s="1709"/>
    </row>
    <row r="29" spans="1:4" hidden="1" outlineLevel="1">
      <c r="A29" s="40"/>
      <c r="B29" s="37"/>
      <c r="C29" s="37"/>
      <c r="D29" s="1709"/>
    </row>
    <row r="30" spans="1:4" hidden="1" outlineLevel="1">
      <c r="A30" s="40"/>
      <c r="B30" s="37"/>
      <c r="C30" s="37"/>
      <c r="D30" s="1709"/>
    </row>
    <row r="31" spans="1:4" hidden="1" outlineLevel="1">
      <c r="A31" s="40"/>
      <c r="B31" s="37"/>
      <c r="C31" s="37"/>
      <c r="D31" s="1709"/>
    </row>
    <row r="32" spans="1:4" hidden="1" outlineLevel="1">
      <c r="A32" s="40"/>
      <c r="B32" s="37"/>
      <c r="C32" s="37"/>
      <c r="D32" s="1709"/>
    </row>
    <row r="33" spans="1:4" hidden="1" outlineLevel="1">
      <c r="A33" s="40"/>
      <c r="B33" s="37"/>
      <c r="C33" s="37"/>
      <c r="D33" s="1709"/>
    </row>
    <row r="34" spans="1:4" hidden="1" outlineLevel="1">
      <c r="A34" s="40"/>
      <c r="B34" s="37"/>
      <c r="C34" s="37"/>
      <c r="D34" s="1709"/>
    </row>
    <row r="35" spans="1:4" hidden="1" outlineLevel="1">
      <c r="A35" s="40"/>
      <c r="B35" s="37"/>
      <c r="C35" s="37"/>
      <c r="D35" s="1709"/>
    </row>
    <row r="36" spans="1:4" hidden="1" outlineLevel="1">
      <c r="A36" s="40"/>
      <c r="B36" s="37"/>
      <c r="C36" s="37"/>
      <c r="D36" s="1709"/>
    </row>
    <row r="37" spans="1:4" hidden="1" outlineLevel="1">
      <c r="A37" s="40"/>
      <c r="B37" s="37"/>
      <c r="C37" s="37"/>
      <c r="D37" s="1709"/>
    </row>
    <row r="38" spans="1:4" hidden="1" outlineLevel="1">
      <c r="A38" s="40"/>
      <c r="B38" s="37"/>
      <c r="C38" s="37"/>
      <c r="D38" s="1709"/>
    </row>
    <row r="39" spans="1:4" hidden="1" outlineLevel="1">
      <c r="A39" s="40"/>
      <c r="B39" s="37"/>
      <c r="C39" s="37"/>
      <c r="D39" s="1709"/>
    </row>
    <row r="40" spans="1:4" hidden="1" outlineLevel="1">
      <c r="A40" s="40"/>
      <c r="B40" s="37"/>
      <c r="C40" s="37"/>
      <c r="D40" s="1709"/>
    </row>
    <row r="41" spans="1:4" ht="15" hidden="1" outlineLevel="1" thickBot="1">
      <c r="A41" s="41"/>
      <c r="B41" s="42"/>
      <c r="C41" s="42"/>
      <c r="D41" s="171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topLeftCell="A51" zoomScale="90" zoomScaleNormal="90" zoomScaleSheetLayoutView="100" workbookViewId="0">
      <selection activeCell="C92" sqref="C92"/>
    </sheetView>
  </sheetViews>
  <sheetFormatPr defaultRowHeight="14.4" outlineLevelRow="1"/>
  <cols>
    <col min="1" max="4" width="39.33203125" customWidth="1"/>
    <col min="5" max="5" width="11.33203125" customWidth="1"/>
    <col min="7" max="7" width="14.88671875" bestFit="1" customWidth="1"/>
  </cols>
  <sheetData>
    <row r="1" spans="1:6">
      <c r="A1" s="1179" t="s">
        <v>690</v>
      </c>
      <c r="B1" s="1180"/>
      <c r="C1" s="1180"/>
      <c r="D1" s="715"/>
      <c r="E1" s="504"/>
      <c r="F1" s="119"/>
    </row>
    <row r="2" spans="1:6">
      <c r="A2" s="1181" t="s">
        <v>25</v>
      </c>
      <c r="B2" s="1182"/>
      <c r="C2" s="1182"/>
      <c r="D2" s="716"/>
      <c r="E2" s="505"/>
      <c r="F2" s="119"/>
    </row>
    <row r="3" spans="1:6" ht="15" thickBot="1">
      <c r="A3" s="1183"/>
      <c r="B3" s="1184"/>
      <c r="C3" s="1184"/>
      <c r="D3" s="1184"/>
      <c r="E3" s="1185"/>
    </row>
    <row r="4" spans="1:6">
      <c r="A4" s="1186" t="s">
        <v>25</v>
      </c>
      <c r="B4" s="1187"/>
      <c r="C4" s="1187"/>
      <c r="D4" s="717"/>
      <c r="E4" s="1192" t="s">
        <v>1383</v>
      </c>
    </row>
    <row r="5" spans="1:6" ht="22.5" customHeight="1" thickBot="1">
      <c r="A5" s="1189"/>
      <c r="B5" s="1190"/>
      <c r="C5" s="1190"/>
      <c r="D5" s="721"/>
      <c r="E5" s="1243"/>
    </row>
    <row r="6" spans="1:6" ht="15" thickBot="1">
      <c r="A6" s="400" t="s">
        <v>1175</v>
      </c>
      <c r="B6" s="491" t="str">
        <f>[4]Obsah!C4</f>
        <v>(31/12/2017)</v>
      </c>
      <c r="C6" s="393"/>
      <c r="D6" s="393"/>
      <c r="E6" s="395"/>
    </row>
    <row r="7" spans="1:6" ht="15" customHeight="1">
      <c r="A7" s="1261" t="s">
        <v>84</v>
      </c>
      <c r="B7" s="1262"/>
      <c r="C7" s="1263"/>
      <c r="D7" s="729"/>
      <c r="E7" s="1235" t="s">
        <v>1251</v>
      </c>
    </row>
    <row r="8" spans="1:6" ht="15" customHeight="1">
      <c r="A8" s="26" t="s">
        <v>1600</v>
      </c>
      <c r="B8" s="27" t="s">
        <v>1606</v>
      </c>
      <c r="C8" s="68"/>
      <c r="D8" s="89"/>
      <c r="E8" s="1743"/>
    </row>
    <row r="9" spans="1:6">
      <c r="A9" s="22" t="s">
        <v>1469</v>
      </c>
      <c r="B9" s="11" t="s">
        <v>1606</v>
      </c>
      <c r="C9" s="15"/>
      <c r="D9" s="90"/>
      <c r="E9" s="1743"/>
    </row>
    <row r="10" spans="1:6" ht="15" customHeight="1">
      <c r="A10" s="7" t="s">
        <v>1599</v>
      </c>
      <c r="B10" s="6" t="s">
        <v>1606</v>
      </c>
      <c r="C10" s="58"/>
      <c r="D10" s="91"/>
      <c r="E10" s="1743"/>
    </row>
    <row r="11" spans="1:6" ht="15" customHeight="1">
      <c r="A11" s="7" t="s">
        <v>1598</v>
      </c>
      <c r="B11" s="6" t="s">
        <v>1606</v>
      </c>
      <c r="C11" s="58"/>
      <c r="D11" s="91"/>
      <c r="E11" s="1743"/>
    </row>
    <row r="12" spans="1:6" ht="15" customHeight="1">
      <c r="A12" s="7" t="s">
        <v>1597</v>
      </c>
      <c r="B12" s="6" t="s">
        <v>1605</v>
      </c>
      <c r="C12" s="58"/>
      <c r="D12" s="91"/>
      <c r="E12" s="1743"/>
    </row>
    <row r="13" spans="1:6" ht="15" customHeight="1">
      <c r="A13" s="7" t="s">
        <v>1596</v>
      </c>
      <c r="B13" s="6" t="s">
        <v>1605</v>
      </c>
      <c r="C13" s="58"/>
      <c r="D13" s="91"/>
      <c r="E13" s="1743"/>
    </row>
    <row r="14" spans="1:6" ht="15" customHeight="1">
      <c r="A14" s="7" t="s">
        <v>1595</v>
      </c>
      <c r="B14" s="6" t="s">
        <v>1605</v>
      </c>
      <c r="C14" s="58"/>
      <c r="D14" s="91"/>
      <c r="E14" s="1743"/>
    </row>
    <row r="15" spans="1:6">
      <c r="A15" s="22"/>
      <c r="B15" s="11"/>
      <c r="C15" s="15"/>
      <c r="D15" s="91"/>
      <c r="E15" s="1743"/>
    </row>
    <row r="16" spans="1:6" ht="15" customHeight="1" thickBot="1">
      <c r="A16" s="22"/>
      <c r="B16" s="11"/>
      <c r="C16" s="15"/>
      <c r="D16" s="91"/>
      <c r="E16" s="1743"/>
    </row>
    <row r="17" spans="1:5" ht="15" hidden="1" outlineLevel="1" thickBot="1">
      <c r="A17" s="22"/>
      <c r="B17" s="11"/>
      <c r="C17" s="15"/>
      <c r="D17" s="883"/>
      <c r="E17" s="1743"/>
    </row>
    <row r="18" spans="1:5" ht="15" hidden="1" customHeight="1" outlineLevel="1">
      <c r="A18" s="7"/>
      <c r="B18" s="6"/>
      <c r="C18" s="58"/>
      <c r="D18" s="884"/>
      <c r="E18" s="1743"/>
    </row>
    <row r="19" spans="1:5" ht="15" hidden="1" outlineLevel="1" thickBot="1">
      <c r="A19" s="22"/>
      <c r="B19" s="11"/>
      <c r="C19" s="15"/>
      <c r="D19" s="883"/>
      <c r="E19" s="1743"/>
    </row>
    <row r="20" spans="1:5" ht="15" hidden="1" outlineLevel="1" thickBot="1">
      <c r="A20" s="22"/>
      <c r="B20" s="11"/>
      <c r="C20" s="15"/>
      <c r="D20" s="883"/>
      <c r="E20" s="1743"/>
    </row>
    <row r="21" spans="1:5" ht="15" hidden="1" outlineLevel="1" thickBot="1">
      <c r="A21" s="22"/>
      <c r="B21" s="11"/>
      <c r="C21" s="15"/>
      <c r="D21" s="883"/>
      <c r="E21" s="1743"/>
    </row>
    <row r="22" spans="1:5" ht="15" hidden="1" outlineLevel="1" thickBot="1">
      <c r="A22" s="22"/>
      <c r="B22" s="11"/>
      <c r="C22" s="15"/>
      <c r="D22" s="883"/>
      <c r="E22" s="1743"/>
    </row>
    <row r="23" spans="1:5" ht="15" hidden="1" outlineLevel="1" thickBot="1">
      <c r="A23" s="22"/>
      <c r="B23" s="11"/>
      <c r="C23" s="15"/>
      <c r="D23" s="883"/>
      <c r="E23" s="1743"/>
    </row>
    <row r="24" spans="1:5" ht="15" hidden="1" outlineLevel="1" thickBot="1">
      <c r="A24" s="22"/>
      <c r="B24" s="11"/>
      <c r="C24" s="15"/>
      <c r="D24" s="883"/>
      <c r="E24" s="1743"/>
    </row>
    <row r="25" spans="1:5" ht="15" hidden="1" outlineLevel="1" thickBot="1">
      <c r="A25" s="22"/>
      <c r="B25" s="11"/>
      <c r="C25" s="15"/>
      <c r="D25" s="883"/>
      <c r="E25" s="1743"/>
    </row>
    <row r="26" spans="1:5" ht="15" hidden="1" outlineLevel="1" thickBot="1">
      <c r="A26" s="22"/>
      <c r="B26" s="11"/>
      <c r="C26" s="15"/>
      <c r="D26" s="883"/>
      <c r="E26" s="1743"/>
    </row>
    <row r="27" spans="1:5" ht="15" hidden="1" outlineLevel="1" thickBot="1">
      <c r="A27" s="22"/>
      <c r="B27" s="11"/>
      <c r="C27" s="15"/>
      <c r="D27" s="883"/>
      <c r="E27" s="1743"/>
    </row>
    <row r="28" spans="1:5" ht="15" hidden="1" outlineLevel="1" thickBot="1">
      <c r="A28" s="22"/>
      <c r="B28" s="11"/>
      <c r="C28" s="15"/>
      <c r="D28" s="883"/>
      <c r="E28" s="1743"/>
    </row>
    <row r="29" spans="1:5" ht="15" hidden="1" outlineLevel="1" thickBot="1">
      <c r="A29" s="22"/>
      <c r="B29" s="11"/>
      <c r="C29" s="15"/>
      <c r="D29" s="883"/>
      <c r="E29" s="1743"/>
    </row>
    <row r="30" spans="1:5" ht="15" hidden="1" outlineLevel="1" thickBot="1">
      <c r="A30" s="22"/>
      <c r="B30" s="11"/>
      <c r="C30" s="15"/>
      <c r="D30" s="883"/>
      <c r="E30" s="1743"/>
    </row>
    <row r="31" spans="1:5" ht="15" hidden="1" outlineLevel="1" thickBot="1">
      <c r="A31" s="24"/>
      <c r="B31" s="25"/>
      <c r="C31" s="88"/>
      <c r="D31" s="883"/>
      <c r="E31" s="1743"/>
    </row>
    <row r="32" spans="1:5" ht="30" customHeight="1" collapsed="1">
      <c r="A32" s="1278" t="s">
        <v>859</v>
      </c>
      <c r="B32" s="1279"/>
      <c r="C32" s="1279"/>
      <c r="D32" s="1738"/>
      <c r="E32" s="1235" t="s">
        <v>1251</v>
      </c>
    </row>
    <row r="33" spans="1:5" ht="27">
      <c r="A33" s="28" t="s">
        <v>1600</v>
      </c>
      <c r="B33" s="29" t="s">
        <v>1604</v>
      </c>
      <c r="C33" s="76"/>
      <c r="D33" s="89"/>
      <c r="E33" s="1743"/>
    </row>
    <row r="34" spans="1:5" ht="27">
      <c r="A34" s="22" t="s">
        <v>1469</v>
      </c>
      <c r="B34" s="11" t="s">
        <v>1604</v>
      </c>
      <c r="C34" s="15"/>
      <c r="D34" s="90"/>
      <c r="E34" s="1743"/>
    </row>
    <row r="35" spans="1:5" ht="27">
      <c r="A35" s="22" t="s">
        <v>1599</v>
      </c>
      <c r="B35" s="11" t="s">
        <v>1604</v>
      </c>
      <c r="C35" s="15"/>
      <c r="D35" s="91"/>
      <c r="E35" s="1743"/>
    </row>
    <row r="36" spans="1:5" ht="27">
      <c r="A36" s="22" t="s">
        <v>1598</v>
      </c>
      <c r="B36" s="11" t="s">
        <v>1604</v>
      </c>
      <c r="C36" s="15"/>
      <c r="D36" s="91"/>
      <c r="E36" s="1743"/>
    </row>
    <row r="37" spans="1:5" ht="27">
      <c r="A37" s="22" t="s">
        <v>1597</v>
      </c>
      <c r="B37" s="11" t="s">
        <v>1604</v>
      </c>
      <c r="C37" s="15"/>
      <c r="D37" s="91"/>
      <c r="E37" s="1743"/>
    </row>
    <row r="38" spans="1:5" ht="27">
      <c r="A38" s="22" t="s">
        <v>1596</v>
      </c>
      <c r="B38" s="11" t="s">
        <v>1603</v>
      </c>
      <c r="C38" s="15"/>
      <c r="D38" s="91"/>
      <c r="E38" s="1743"/>
    </row>
    <row r="39" spans="1:5" ht="27">
      <c r="A39" s="22" t="s">
        <v>1595</v>
      </c>
      <c r="B39" s="11" t="s">
        <v>1602</v>
      </c>
      <c r="C39" s="15"/>
      <c r="D39" s="91"/>
      <c r="E39" s="1743"/>
    </row>
    <row r="40" spans="1:5" ht="15" thickBot="1">
      <c r="A40" s="23"/>
      <c r="B40" s="13"/>
      <c r="C40" s="15"/>
      <c r="D40" s="91"/>
      <c r="E40" s="1743"/>
    </row>
    <row r="41" spans="1:5" ht="15" hidden="1" outlineLevel="1" thickBot="1">
      <c r="A41" s="28"/>
      <c r="B41" s="29"/>
      <c r="C41" s="15"/>
      <c r="D41" s="883"/>
      <c r="E41" s="1743"/>
    </row>
    <row r="42" spans="1:5" ht="15" hidden="1" outlineLevel="1" thickBot="1">
      <c r="A42" s="22"/>
      <c r="B42" s="11"/>
      <c r="C42" s="15"/>
      <c r="D42" s="883"/>
      <c r="E42" s="1743"/>
    </row>
    <row r="43" spans="1:5" ht="15" hidden="1" outlineLevel="1" thickBot="1">
      <c r="A43" s="22"/>
      <c r="B43" s="11"/>
      <c r="C43" s="15"/>
      <c r="D43" s="883"/>
      <c r="E43" s="1743"/>
    </row>
    <row r="44" spans="1:5" ht="15" hidden="1" outlineLevel="1" thickBot="1">
      <c r="A44" s="22"/>
      <c r="B44" s="11"/>
      <c r="C44" s="15"/>
      <c r="D44" s="883"/>
      <c r="E44" s="1743"/>
    </row>
    <row r="45" spans="1:5" ht="15" hidden="1" outlineLevel="1" thickBot="1">
      <c r="A45" s="22"/>
      <c r="B45" s="11"/>
      <c r="C45" s="15"/>
      <c r="D45" s="883"/>
      <c r="E45" s="1743"/>
    </row>
    <row r="46" spans="1:5" ht="15" hidden="1" customHeight="1" outlineLevel="1">
      <c r="A46" s="7"/>
      <c r="B46" s="11"/>
      <c r="C46" s="15"/>
      <c r="D46" s="883"/>
      <c r="E46" s="1743"/>
    </row>
    <row r="47" spans="1:5" ht="15" hidden="1" outlineLevel="1" thickBot="1">
      <c r="A47" s="22"/>
      <c r="B47" s="11"/>
      <c r="C47" s="15"/>
      <c r="D47" s="883"/>
      <c r="E47" s="1743"/>
    </row>
    <row r="48" spans="1:5" ht="15" hidden="1" outlineLevel="1" thickBot="1">
      <c r="A48" s="22"/>
      <c r="B48" s="11"/>
      <c r="C48" s="15"/>
      <c r="D48" s="883"/>
      <c r="E48" s="1743"/>
    </row>
    <row r="49" spans="1:5" ht="15" hidden="1" outlineLevel="1" thickBot="1">
      <c r="A49" s="22"/>
      <c r="B49" s="11"/>
      <c r="C49" s="15"/>
      <c r="D49" s="883"/>
      <c r="E49" s="1743"/>
    </row>
    <row r="50" spans="1:5" ht="15" hidden="1" outlineLevel="1" thickBot="1">
      <c r="A50" s="24"/>
      <c r="B50" s="25"/>
      <c r="C50" s="16"/>
      <c r="D50" s="882"/>
      <c r="E50" s="1744"/>
    </row>
    <row r="51" spans="1:5" ht="50.25" customHeight="1" collapsed="1">
      <c r="A51" s="731" t="s">
        <v>1601</v>
      </c>
      <c r="B51" s="731" t="s">
        <v>69</v>
      </c>
      <c r="C51" s="728" t="s">
        <v>16</v>
      </c>
      <c r="D51" s="729" t="s">
        <v>70</v>
      </c>
      <c r="E51" s="1235" t="s">
        <v>1252</v>
      </c>
    </row>
    <row r="52" spans="1:5">
      <c r="A52" s="31" t="s">
        <v>1600</v>
      </c>
      <c r="B52" s="32">
        <v>101340</v>
      </c>
      <c r="C52" s="89" t="s">
        <v>1593</v>
      </c>
      <c r="D52" s="89"/>
      <c r="E52" s="1743"/>
    </row>
    <row r="53" spans="1:5">
      <c r="A53" s="33" t="s">
        <v>1469</v>
      </c>
      <c r="B53" s="34">
        <v>1455639200</v>
      </c>
      <c r="C53" s="90" t="s">
        <v>1593</v>
      </c>
      <c r="D53" s="90"/>
      <c r="E53" s="1743"/>
    </row>
    <row r="54" spans="1:5">
      <c r="A54" s="881" t="s">
        <v>1599</v>
      </c>
      <c r="B54" s="864">
        <v>217210000</v>
      </c>
      <c r="C54" s="867" t="s">
        <v>1593</v>
      </c>
      <c r="D54" s="867"/>
      <c r="E54" s="1743"/>
    </row>
    <row r="55" spans="1:5">
      <c r="A55" s="881" t="s">
        <v>1598</v>
      </c>
      <c r="B55" s="864">
        <v>40000000</v>
      </c>
      <c r="C55" s="867" t="s">
        <v>1593</v>
      </c>
      <c r="D55" s="867"/>
      <c r="E55" s="1743"/>
    </row>
    <row r="56" spans="1:5">
      <c r="A56" s="880" t="s">
        <v>1597</v>
      </c>
      <c r="B56" s="879">
        <v>464700000</v>
      </c>
      <c r="C56" s="878" t="s">
        <v>1593</v>
      </c>
      <c r="D56" s="878"/>
      <c r="E56" s="1743"/>
    </row>
    <row r="57" spans="1:5">
      <c r="A57" s="880" t="s">
        <v>1596</v>
      </c>
      <c r="B57" s="879">
        <v>842820</v>
      </c>
      <c r="C57" s="878" t="s">
        <v>1593</v>
      </c>
      <c r="D57" s="878"/>
      <c r="E57" s="1743"/>
    </row>
    <row r="58" spans="1:5">
      <c r="A58" s="880" t="s">
        <v>1595</v>
      </c>
      <c r="B58" s="879">
        <v>138111206</v>
      </c>
      <c r="C58" s="878">
        <v>138111206</v>
      </c>
      <c r="D58" s="878">
        <v>0</v>
      </c>
      <c r="E58" s="1743"/>
    </row>
    <row r="59" spans="1:5" ht="15" thickBot="1">
      <c r="A59" s="122"/>
      <c r="B59" s="123"/>
      <c r="C59" s="123"/>
      <c r="D59" s="123"/>
      <c r="E59" s="1743"/>
    </row>
    <row r="60" spans="1:5" ht="15" hidden="1" outlineLevel="1" thickBot="1">
      <c r="A60" s="877"/>
      <c r="B60" s="876"/>
      <c r="C60" s="124"/>
      <c r="D60" s="872"/>
      <c r="E60" s="1743"/>
    </row>
    <row r="61" spans="1:5" ht="15" hidden="1" outlineLevel="1" thickBot="1">
      <c r="A61" s="35"/>
      <c r="B61" s="36"/>
      <c r="C61" s="91"/>
      <c r="D61" s="872"/>
      <c r="E61" s="1743"/>
    </row>
    <row r="62" spans="1:5" ht="15" hidden="1" outlineLevel="1" thickBot="1">
      <c r="A62" s="35"/>
      <c r="B62" s="36"/>
      <c r="C62" s="91"/>
      <c r="D62" s="872"/>
      <c r="E62" s="1743"/>
    </row>
    <row r="63" spans="1:5" ht="15" hidden="1" outlineLevel="1" thickBot="1">
      <c r="A63" s="35"/>
      <c r="B63" s="36"/>
      <c r="C63" s="91"/>
      <c r="D63" s="872"/>
      <c r="E63" s="1743"/>
    </row>
    <row r="64" spans="1:5" ht="15" hidden="1" outlineLevel="1" thickBot="1">
      <c r="A64" s="35"/>
      <c r="B64" s="36"/>
      <c r="C64" s="91"/>
      <c r="D64" s="872"/>
      <c r="E64" s="1743"/>
    </row>
    <row r="65" spans="1:7" ht="15" hidden="1" outlineLevel="1" thickBot="1">
      <c r="A65" s="35"/>
      <c r="B65" s="36"/>
      <c r="C65" s="91"/>
      <c r="D65" s="872"/>
      <c r="E65" s="1743"/>
    </row>
    <row r="66" spans="1:7" ht="15" hidden="1" outlineLevel="1" thickBot="1">
      <c r="A66" s="35"/>
      <c r="B66" s="36"/>
      <c r="C66" s="91"/>
      <c r="D66" s="872"/>
      <c r="E66" s="1743"/>
    </row>
    <row r="67" spans="1:7" ht="15" hidden="1" outlineLevel="1" thickBot="1">
      <c r="A67" s="35"/>
      <c r="B67" s="36"/>
      <c r="C67" s="91"/>
      <c r="D67" s="872"/>
      <c r="E67" s="1743"/>
    </row>
    <row r="68" spans="1:7" ht="15" hidden="1" outlineLevel="1" thickBot="1">
      <c r="A68" s="35"/>
      <c r="B68" s="36"/>
      <c r="C68" s="91"/>
      <c r="D68" s="872"/>
      <c r="E68" s="1743"/>
    </row>
    <row r="69" spans="1:7" ht="15" hidden="1" outlineLevel="1" thickBot="1">
      <c r="A69" s="875"/>
      <c r="B69" s="874"/>
      <c r="C69" s="873"/>
      <c r="D69" s="872"/>
      <c r="E69" s="1744"/>
    </row>
    <row r="70" spans="1:7" collapsed="1">
      <c r="A70" s="1727" t="s">
        <v>73</v>
      </c>
      <c r="B70" s="1728"/>
      <c r="C70" s="1728"/>
      <c r="D70" s="1729"/>
      <c r="E70" s="1745" t="s">
        <v>1253</v>
      </c>
      <c r="F70" s="30"/>
      <c r="G70" s="30"/>
    </row>
    <row r="71" spans="1:7">
      <c r="A71" s="1730" t="s">
        <v>1594</v>
      </c>
      <c r="B71" s="1731"/>
      <c r="C71" s="1731"/>
      <c r="D71" s="1732"/>
      <c r="E71" s="1746"/>
    </row>
    <row r="72" spans="1:7">
      <c r="A72" s="1727"/>
      <c r="B72" s="1728"/>
      <c r="C72" s="1728"/>
      <c r="D72" s="1729"/>
      <c r="E72" s="1746"/>
    </row>
    <row r="73" spans="1:7">
      <c r="A73" s="1727"/>
      <c r="B73" s="1728"/>
      <c r="C73" s="1728"/>
      <c r="D73" s="1729"/>
      <c r="E73" s="1746"/>
    </row>
    <row r="74" spans="1:7">
      <c r="A74" s="1727"/>
      <c r="B74" s="1728"/>
      <c r="C74" s="1728"/>
      <c r="D74" s="1729"/>
      <c r="E74" s="1746"/>
    </row>
    <row r="75" spans="1:7" ht="15" thickBot="1">
      <c r="A75" s="1739"/>
      <c r="B75" s="1740"/>
      <c r="C75" s="1740"/>
      <c r="D75" s="1741"/>
      <c r="E75" s="1747"/>
    </row>
    <row r="76" spans="1:7" ht="15" hidden="1" outlineLevel="1" thickBot="1">
      <c r="A76" s="1735"/>
      <c r="B76" s="1736"/>
      <c r="C76" s="1737"/>
      <c r="D76" s="871"/>
      <c r="E76" s="1445" t="s">
        <v>759</v>
      </c>
    </row>
    <row r="77" spans="1:7" ht="15" hidden="1" outlineLevel="1" thickBot="1">
      <c r="A77" s="1748"/>
      <c r="B77" s="1749"/>
      <c r="C77" s="1750"/>
      <c r="D77" s="871"/>
      <c r="E77" s="1445"/>
    </row>
    <row r="78" spans="1:7" ht="15" hidden="1" outlineLevel="1" thickBot="1">
      <c r="A78" s="1748"/>
      <c r="B78" s="1749"/>
      <c r="C78" s="1750"/>
      <c r="D78" s="871"/>
      <c r="E78" s="1445"/>
    </row>
    <row r="79" spans="1:7" ht="15" hidden="1" outlineLevel="1" thickBot="1">
      <c r="A79" s="1748"/>
      <c r="B79" s="1749"/>
      <c r="C79" s="1750"/>
      <c r="D79" s="871"/>
      <c r="E79" s="1445"/>
    </row>
    <row r="80" spans="1:7" ht="15" hidden="1" outlineLevel="1" thickBot="1">
      <c r="A80" s="1249"/>
      <c r="B80" s="1250"/>
      <c r="C80" s="1251"/>
      <c r="D80" s="869"/>
      <c r="E80" s="1445"/>
    </row>
    <row r="81" spans="1:7" ht="15" hidden="1" outlineLevel="1" thickBot="1">
      <c r="A81" s="1249"/>
      <c r="B81" s="1250"/>
      <c r="C81" s="1251"/>
      <c r="D81" s="869"/>
      <c r="E81" s="1445"/>
    </row>
    <row r="82" spans="1:7" ht="15" hidden="1" outlineLevel="1" thickBot="1">
      <c r="A82" s="1249"/>
      <c r="B82" s="1250"/>
      <c r="C82" s="1251"/>
      <c r="D82" s="869"/>
      <c r="E82" s="1445"/>
    </row>
    <row r="83" spans="1:7" ht="15" hidden="1" outlineLevel="1" thickBot="1">
      <c r="A83" s="1748"/>
      <c r="B83" s="1749"/>
      <c r="C83" s="1750"/>
      <c r="D83" s="871"/>
      <c r="E83" s="1445"/>
    </row>
    <row r="84" spans="1:7" ht="15" hidden="1" outlineLevel="1" thickBot="1">
      <c r="A84" s="1715"/>
      <c r="B84" s="1751"/>
      <c r="C84" s="1717"/>
      <c r="D84" s="870"/>
      <c r="E84" s="1445"/>
    </row>
    <row r="85" spans="1:7" ht="15" hidden="1" outlineLevel="1" thickBot="1">
      <c r="A85" s="1252"/>
      <c r="B85" s="1253"/>
      <c r="C85" s="1254"/>
      <c r="D85" s="869"/>
      <c r="E85" s="1445"/>
    </row>
    <row r="86" spans="1:7" collapsed="1">
      <c r="A86" s="1521" t="s">
        <v>72</v>
      </c>
      <c r="B86" s="1521"/>
      <c r="C86" s="1734"/>
      <c r="D86" s="868">
        <v>0</v>
      </c>
      <c r="E86" s="1235" t="s">
        <v>1253</v>
      </c>
    </row>
    <row r="87" spans="1:7">
      <c r="A87" s="1521" t="s">
        <v>860</v>
      </c>
      <c r="B87" s="1521"/>
      <c r="C87" s="1734"/>
      <c r="D87" s="867">
        <f>SUM(B52:B58)</f>
        <v>2316604566</v>
      </c>
      <c r="E87" s="1743"/>
    </row>
    <row r="88" spans="1:7" ht="15" thickBot="1">
      <c r="A88" s="1538" t="s">
        <v>71</v>
      </c>
      <c r="B88" s="1538"/>
      <c r="C88" s="1742"/>
      <c r="D88" s="866">
        <v>0</v>
      </c>
      <c r="E88" s="1744"/>
    </row>
    <row r="89" spans="1:7">
      <c r="A89" s="1725" t="s">
        <v>74</v>
      </c>
      <c r="B89" s="1725"/>
      <c r="C89" s="1726"/>
      <c r="D89" s="865">
        <v>0</v>
      </c>
      <c r="E89" s="1236" t="s">
        <v>1254</v>
      </c>
    </row>
    <row r="90" spans="1:7">
      <c r="A90" s="1733" t="s">
        <v>75</v>
      </c>
      <c r="B90" s="1733"/>
      <c r="C90" s="1734"/>
      <c r="D90" s="864">
        <v>0</v>
      </c>
      <c r="E90" s="1743"/>
    </row>
    <row r="91" spans="1:7" ht="15" thickBot="1">
      <c r="A91" s="1752" t="s">
        <v>76</v>
      </c>
      <c r="B91" s="1752"/>
      <c r="C91" s="1742"/>
      <c r="D91" s="863">
        <v>195956560.52000001</v>
      </c>
      <c r="E91" s="1744"/>
      <c r="F91" s="862"/>
      <c r="G91" s="860"/>
    </row>
    <row r="92" spans="1:7">
      <c r="F92" s="862"/>
      <c r="G92" s="861"/>
    </row>
    <row r="93" spans="1:7">
      <c r="G93" s="860"/>
    </row>
  </sheetData>
  <mergeCells count="36">
    <mergeCell ref="E89:E91"/>
    <mergeCell ref="A7:C7"/>
    <mergeCell ref="A85:C85"/>
    <mergeCell ref="A80:C80"/>
    <mergeCell ref="E70:E75"/>
    <mergeCell ref="E7:E31"/>
    <mergeCell ref="E32:E50"/>
    <mergeCell ref="E86:E88"/>
    <mergeCell ref="E51:E69"/>
    <mergeCell ref="A77:C77"/>
    <mergeCell ref="A78:C78"/>
    <mergeCell ref="A79:C79"/>
    <mergeCell ref="E76:E85"/>
    <mergeCell ref="A83:C83"/>
    <mergeCell ref="A84:C84"/>
    <mergeCell ref="A91:C91"/>
    <mergeCell ref="A1:C1"/>
    <mergeCell ref="A2:C2"/>
    <mergeCell ref="A3:E3"/>
    <mergeCell ref="A4:C5"/>
    <mergeCell ref="E4:E5"/>
    <mergeCell ref="A32:D32"/>
    <mergeCell ref="A75:D75"/>
    <mergeCell ref="A86:C86"/>
    <mergeCell ref="A87:C87"/>
    <mergeCell ref="A88:C88"/>
    <mergeCell ref="A89:C89"/>
    <mergeCell ref="A70:D70"/>
    <mergeCell ref="A71:D71"/>
    <mergeCell ref="A72:D72"/>
    <mergeCell ref="A90:C90"/>
    <mergeCell ref="A73:D73"/>
    <mergeCell ref="A74:D74"/>
    <mergeCell ref="A81:C81"/>
    <mergeCell ref="A82:C82"/>
    <mergeCell ref="A76:C76"/>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90" zoomScaleNormal="90" zoomScaleSheetLayoutView="100" workbookViewId="0">
      <selection activeCell="C6" sqref="C6"/>
    </sheetView>
  </sheetViews>
  <sheetFormatPr defaultRowHeight="14.4" outlineLevelRow="1"/>
  <cols>
    <col min="1" max="1" width="44.33203125" customWidth="1"/>
    <col min="2" max="6" width="28.5546875" customWidth="1"/>
    <col min="7" max="7" width="11.88671875" customWidth="1"/>
  </cols>
  <sheetData>
    <row r="1" spans="1:8">
      <c r="A1" s="514" t="s">
        <v>691</v>
      </c>
      <c r="B1" s="521"/>
      <c r="C1" s="521"/>
      <c r="D1" s="521"/>
      <c r="E1" s="521"/>
      <c r="F1" s="521"/>
      <c r="G1" s="522"/>
      <c r="H1" s="119"/>
    </row>
    <row r="2" spans="1:8">
      <c r="A2" s="516" t="s">
        <v>26</v>
      </c>
      <c r="B2" s="414"/>
      <c r="C2" s="414"/>
      <c r="D2" s="414"/>
      <c r="E2" s="414"/>
      <c r="F2" s="414"/>
      <c r="G2" s="523"/>
      <c r="H2" s="119"/>
    </row>
    <row r="3" spans="1:8" ht="15" thickBot="1">
      <c r="A3" s="524"/>
      <c r="B3" s="1765"/>
      <c r="C3" s="1765"/>
      <c r="D3" s="1765"/>
      <c r="E3" s="1765"/>
      <c r="F3" s="1765"/>
      <c r="G3" s="1185"/>
    </row>
    <row r="4" spans="1:8" ht="18.75" customHeight="1">
      <c r="A4" s="1186" t="s">
        <v>861</v>
      </c>
      <c r="B4" s="1187"/>
      <c r="C4" s="1187"/>
      <c r="D4" s="1187"/>
      <c r="E4" s="1187"/>
      <c r="F4" s="1187"/>
      <c r="G4" s="1192" t="s">
        <v>1383</v>
      </c>
    </row>
    <row r="5" spans="1:8" ht="20.25" customHeight="1" thickBot="1">
      <c r="A5" s="1189"/>
      <c r="B5" s="1190"/>
      <c r="C5" s="1190"/>
      <c r="D5" s="1190"/>
      <c r="E5" s="1190"/>
      <c r="F5" s="1190"/>
      <c r="G5" s="1193"/>
    </row>
    <row r="6" spans="1:8" ht="15.75" customHeight="1" thickBot="1">
      <c r="A6" s="400" t="s">
        <v>1175</v>
      </c>
      <c r="B6" s="491"/>
      <c r="C6" s="164" t="str">
        <f>[4]Obsah!C4</f>
        <v>(31/12/2017)</v>
      </c>
      <c r="D6" s="164"/>
      <c r="E6" s="164"/>
      <c r="F6" s="393"/>
      <c r="G6" s="158"/>
    </row>
    <row r="7" spans="1:8" ht="43.5" customHeight="1">
      <c r="A7" s="1514" t="s">
        <v>78</v>
      </c>
      <c r="B7" s="1515"/>
      <c r="C7" s="1540"/>
      <c r="D7" s="1540" t="s">
        <v>79</v>
      </c>
      <c r="E7" s="1766"/>
      <c r="F7" s="729" t="s">
        <v>77</v>
      </c>
      <c r="G7" s="1235" t="s">
        <v>1249</v>
      </c>
    </row>
    <row r="8" spans="1:8">
      <c r="A8" s="1758"/>
      <c r="B8" s="1759"/>
      <c r="C8" s="1759"/>
      <c r="D8" s="1755"/>
      <c r="E8" s="1756"/>
      <c r="F8" s="93"/>
      <c r="G8" s="1743"/>
    </row>
    <row r="9" spans="1:8">
      <c r="A9" s="1758"/>
      <c r="B9" s="1759"/>
      <c r="C9" s="1759"/>
      <c r="D9" s="1755"/>
      <c r="E9" s="1756"/>
      <c r="F9" s="93"/>
      <c r="G9" s="1743"/>
    </row>
    <row r="10" spans="1:8">
      <c r="A10" s="1758"/>
      <c r="B10" s="1759"/>
      <c r="C10" s="1759"/>
      <c r="D10" s="1755"/>
      <c r="E10" s="1756"/>
      <c r="F10" s="93"/>
      <c r="G10" s="1743"/>
    </row>
    <row r="11" spans="1:8">
      <c r="A11" s="1758"/>
      <c r="B11" s="1759"/>
      <c r="C11" s="1759"/>
      <c r="D11" s="1755"/>
      <c r="E11" s="1756"/>
      <c r="F11" s="93"/>
      <c r="G11" s="1743"/>
    </row>
    <row r="12" spans="1:8" ht="15" thickBot="1">
      <c r="A12" s="1760"/>
      <c r="B12" s="1761"/>
      <c r="C12" s="1761"/>
      <c r="D12" s="1739"/>
      <c r="E12" s="1753"/>
      <c r="F12" s="94"/>
      <c r="G12" s="1744"/>
    </row>
    <row r="13" spans="1:8" ht="15" hidden="1" outlineLevel="1" thickBot="1">
      <c r="A13" s="1762"/>
      <c r="B13" s="1763"/>
      <c r="C13" s="1763"/>
      <c r="D13" s="1754"/>
      <c r="E13" s="1272"/>
      <c r="F13" s="172"/>
      <c r="G13" s="1757" t="s">
        <v>760</v>
      </c>
    </row>
    <row r="14" spans="1:8" ht="15" hidden="1" outlineLevel="1" thickBot="1">
      <c r="A14" s="1758"/>
      <c r="B14" s="1759"/>
      <c r="C14" s="1759"/>
      <c r="D14" s="1755"/>
      <c r="E14" s="1756"/>
      <c r="F14" s="93"/>
      <c r="G14" s="1743"/>
    </row>
    <row r="15" spans="1:8" ht="15" hidden="1" outlineLevel="1" thickBot="1">
      <c r="A15" s="1758"/>
      <c r="B15" s="1759"/>
      <c r="C15" s="1759"/>
      <c r="D15" s="1755"/>
      <c r="E15" s="1756"/>
      <c r="F15" s="93"/>
      <c r="G15" s="1743"/>
    </row>
    <row r="16" spans="1:8" ht="15" hidden="1" outlineLevel="1" thickBot="1">
      <c r="A16" s="1758"/>
      <c r="B16" s="1759"/>
      <c r="C16" s="1759"/>
      <c r="D16" s="1755"/>
      <c r="E16" s="1756"/>
      <c r="F16" s="93"/>
      <c r="G16" s="1743"/>
    </row>
    <row r="17" spans="1:7" ht="15" hidden="1" outlineLevel="1" thickBot="1">
      <c r="A17" s="1758"/>
      <c r="B17" s="1759"/>
      <c r="C17" s="1759"/>
      <c r="D17" s="1755"/>
      <c r="E17" s="1756"/>
      <c r="F17" s="93"/>
      <c r="G17" s="1743"/>
    </row>
    <row r="18" spans="1:7" ht="15" hidden="1" outlineLevel="1" thickBot="1">
      <c r="A18" s="1758"/>
      <c r="B18" s="1759"/>
      <c r="C18" s="1759"/>
      <c r="D18" s="1755"/>
      <c r="E18" s="1756"/>
      <c r="F18" s="93"/>
      <c r="G18" s="1743"/>
    </row>
    <row r="19" spans="1:7" ht="15" hidden="1" outlineLevel="1" thickBot="1">
      <c r="A19" s="1758"/>
      <c r="B19" s="1759"/>
      <c r="C19" s="1759"/>
      <c r="D19" s="1755"/>
      <c r="E19" s="1756"/>
      <c r="F19" s="93"/>
      <c r="G19" s="1743"/>
    </row>
    <row r="20" spans="1:7" ht="15" hidden="1" outlineLevel="1" thickBot="1">
      <c r="A20" s="1758"/>
      <c r="B20" s="1759"/>
      <c r="C20" s="1759"/>
      <c r="D20" s="1755"/>
      <c r="E20" s="1756"/>
      <c r="F20" s="93"/>
      <c r="G20" s="1743"/>
    </row>
    <row r="21" spans="1:7" ht="15" hidden="1" outlineLevel="1" thickBot="1">
      <c r="A21" s="1758"/>
      <c r="B21" s="1759"/>
      <c r="C21" s="1759"/>
      <c r="D21" s="1727"/>
      <c r="E21" s="1764"/>
      <c r="F21" s="93"/>
      <c r="G21" s="1743"/>
    </row>
    <row r="22" spans="1:7" ht="15" hidden="1" outlineLevel="1" thickBot="1">
      <c r="A22" s="1760"/>
      <c r="B22" s="1761"/>
      <c r="C22" s="1761"/>
      <c r="D22" s="1739"/>
      <c r="E22" s="1753"/>
      <c r="F22" s="94"/>
      <c r="G22" s="1744"/>
    </row>
    <row r="23" spans="1:7" ht="144.75" customHeight="1" collapsed="1">
      <c r="A23" s="892" t="s">
        <v>26</v>
      </c>
      <c r="B23" s="728" t="s">
        <v>91</v>
      </c>
      <c r="C23" s="735" t="s">
        <v>26</v>
      </c>
      <c r="D23" s="728" t="s">
        <v>92</v>
      </c>
      <c r="E23" s="729" t="s">
        <v>26</v>
      </c>
      <c r="F23" s="729" t="s">
        <v>659</v>
      </c>
      <c r="G23" s="1235" t="s">
        <v>1250</v>
      </c>
    </row>
    <row r="24" spans="1:7">
      <c r="A24" s="637"/>
      <c r="B24" s="165" t="s">
        <v>80</v>
      </c>
      <c r="C24" s="165"/>
      <c r="D24" s="44" t="s">
        <v>80</v>
      </c>
      <c r="E24" s="83"/>
      <c r="F24" s="83" t="s">
        <v>80</v>
      </c>
      <c r="G24" s="1743"/>
    </row>
    <row r="25" spans="1:7">
      <c r="A25" s="637" t="s">
        <v>1608</v>
      </c>
      <c r="B25" s="166" t="s">
        <v>81</v>
      </c>
      <c r="C25" s="891">
        <f>0/25.54</f>
        <v>0</v>
      </c>
      <c r="D25" s="45" t="s">
        <v>81</v>
      </c>
      <c r="E25" s="890">
        <f>-6695811/25.54</f>
        <v>-262169.57713390759</v>
      </c>
      <c r="F25" s="84" t="s">
        <v>81</v>
      </c>
      <c r="G25" s="1743"/>
    </row>
    <row r="26" spans="1:7">
      <c r="A26" s="637"/>
      <c r="B26" s="167" t="s">
        <v>90</v>
      </c>
      <c r="C26" s="891"/>
      <c r="D26" s="46" t="s">
        <v>90</v>
      </c>
      <c r="E26" s="890"/>
      <c r="F26" s="85" t="s">
        <v>90</v>
      </c>
      <c r="G26" s="1743"/>
    </row>
    <row r="27" spans="1:7" ht="15" customHeight="1">
      <c r="A27" s="637" t="s">
        <v>1608</v>
      </c>
      <c r="B27" s="168" t="s">
        <v>82</v>
      </c>
      <c r="C27" s="889">
        <f>-4100591/21.291</f>
        <v>-192597.38856793949</v>
      </c>
      <c r="D27" s="47" t="s">
        <v>82</v>
      </c>
      <c r="E27" s="888">
        <f>-2539680/21.291</f>
        <v>-119284.2045934902</v>
      </c>
      <c r="F27" s="86" t="s">
        <v>82</v>
      </c>
      <c r="G27" s="1743"/>
    </row>
    <row r="28" spans="1:7" ht="15" thickBot="1">
      <c r="A28" s="885" t="s">
        <v>1608</v>
      </c>
      <c r="B28" s="169" t="s">
        <v>1607</v>
      </c>
      <c r="C28" s="887">
        <v>-103835440</v>
      </c>
      <c r="D28" s="49" t="s">
        <v>1607</v>
      </c>
      <c r="E28" s="887">
        <v>-568194723</v>
      </c>
      <c r="F28" s="87" t="s">
        <v>1607</v>
      </c>
      <c r="G28" s="1744"/>
    </row>
    <row r="29" spans="1:7" hidden="1" outlineLevel="1">
      <c r="A29" s="886"/>
      <c r="B29" s="173" t="s">
        <v>83</v>
      </c>
      <c r="C29" s="173"/>
      <c r="D29" s="174" t="s">
        <v>83</v>
      </c>
      <c r="E29" s="175"/>
      <c r="F29" s="175" t="s">
        <v>83</v>
      </c>
      <c r="G29" s="1757" t="s">
        <v>761</v>
      </c>
    </row>
    <row r="30" spans="1:7" hidden="1" outlineLevel="1">
      <c r="A30" s="637"/>
      <c r="B30" s="170" t="s">
        <v>83</v>
      </c>
      <c r="C30" s="170"/>
      <c r="D30" s="48" t="s">
        <v>83</v>
      </c>
      <c r="E30" s="171"/>
      <c r="F30" s="171" t="s">
        <v>83</v>
      </c>
      <c r="G30" s="1743"/>
    </row>
    <row r="31" spans="1:7" hidden="1" outlineLevel="1">
      <c r="A31" s="637"/>
      <c r="B31" s="170" t="s">
        <v>83</v>
      </c>
      <c r="C31" s="170"/>
      <c r="D31" s="48" t="s">
        <v>83</v>
      </c>
      <c r="E31" s="171"/>
      <c r="F31" s="171" t="s">
        <v>83</v>
      </c>
      <c r="G31" s="1743"/>
    </row>
    <row r="32" spans="1:7" hidden="1" outlineLevel="1">
      <c r="A32" s="637"/>
      <c r="B32" s="170" t="s">
        <v>83</v>
      </c>
      <c r="C32" s="170"/>
      <c r="D32" s="48" t="s">
        <v>83</v>
      </c>
      <c r="E32" s="171"/>
      <c r="F32" s="171" t="s">
        <v>83</v>
      </c>
      <c r="G32" s="1743"/>
    </row>
    <row r="33" spans="1:7" hidden="1" outlineLevel="1">
      <c r="A33" s="637"/>
      <c r="B33" s="170" t="s">
        <v>83</v>
      </c>
      <c r="C33" s="170"/>
      <c r="D33" s="48" t="s">
        <v>83</v>
      </c>
      <c r="E33" s="171"/>
      <c r="F33" s="171" t="s">
        <v>83</v>
      </c>
      <c r="G33" s="1743"/>
    </row>
    <row r="34" spans="1:7" hidden="1" outlineLevel="1">
      <c r="A34" s="637"/>
      <c r="B34" s="170" t="s">
        <v>83</v>
      </c>
      <c r="C34" s="170"/>
      <c r="D34" s="48" t="s">
        <v>83</v>
      </c>
      <c r="E34" s="171"/>
      <c r="F34" s="171" t="s">
        <v>83</v>
      </c>
      <c r="G34" s="1743"/>
    </row>
    <row r="35" spans="1:7" hidden="1" outlineLevel="1">
      <c r="A35" s="637"/>
      <c r="B35" s="170" t="s">
        <v>83</v>
      </c>
      <c r="C35" s="170"/>
      <c r="D35" s="48" t="s">
        <v>83</v>
      </c>
      <c r="E35" s="171"/>
      <c r="F35" s="171" t="s">
        <v>83</v>
      </c>
      <c r="G35" s="1743"/>
    </row>
    <row r="36" spans="1:7" hidden="1" outlineLevel="1">
      <c r="A36" s="637"/>
      <c r="B36" s="170" t="s">
        <v>83</v>
      </c>
      <c r="C36" s="170"/>
      <c r="D36" s="48" t="s">
        <v>83</v>
      </c>
      <c r="E36" s="171"/>
      <c r="F36" s="171" t="s">
        <v>83</v>
      </c>
      <c r="G36" s="1743"/>
    </row>
    <row r="37" spans="1:7" ht="15" hidden="1" outlineLevel="1" thickBot="1">
      <c r="A37" s="885"/>
      <c r="B37" s="169" t="s">
        <v>83</v>
      </c>
      <c r="C37" s="169"/>
      <c r="D37" s="49" t="s">
        <v>83</v>
      </c>
      <c r="E37" s="87"/>
      <c r="F37" s="87" t="s">
        <v>83</v>
      </c>
      <c r="G37" s="1744"/>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1:E21"/>
    <mergeCell ref="D22:E22"/>
    <mergeCell ref="D13:E13"/>
    <mergeCell ref="D14:E14"/>
    <mergeCell ref="D15:E15"/>
    <mergeCell ref="D16:E16"/>
    <mergeCell ref="D17:E17"/>
    <mergeCell ref="D20:E20"/>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zoomScale="90" zoomScaleNormal="90" zoomScaleSheetLayoutView="100" workbookViewId="0">
      <selection activeCell="C6" sqref="C6"/>
    </sheetView>
  </sheetViews>
  <sheetFormatPr defaultRowHeight="14.4" outlineLevelRow="1"/>
  <cols>
    <col min="1" max="6" width="19.5546875" customWidth="1"/>
    <col min="7" max="7" width="11.5546875" customWidth="1"/>
  </cols>
  <sheetData>
    <row r="1" spans="1:8">
      <c r="A1" s="1179" t="s">
        <v>692</v>
      </c>
      <c r="B1" s="1180"/>
      <c r="C1" s="1180"/>
      <c r="D1" s="1180"/>
      <c r="E1" s="1180"/>
      <c r="F1" s="1180"/>
      <c r="G1" s="504"/>
      <c r="H1" s="119"/>
    </row>
    <row r="2" spans="1:8">
      <c r="A2" s="1181" t="s">
        <v>236</v>
      </c>
      <c r="B2" s="1182"/>
      <c r="C2" s="1182"/>
      <c r="D2" s="1182"/>
      <c r="E2" s="1182"/>
      <c r="F2" s="1182"/>
      <c r="G2" s="505"/>
      <c r="H2" s="119"/>
    </row>
    <row r="3" spans="1:8" ht="15" thickBot="1">
      <c r="A3" s="1183"/>
      <c r="B3" s="1184"/>
      <c r="C3" s="1184"/>
      <c r="D3" s="1184"/>
      <c r="E3" s="1184"/>
      <c r="F3" s="1184"/>
      <c r="G3" s="1185"/>
    </row>
    <row r="4" spans="1:8">
      <c r="A4" s="1186" t="s">
        <v>93</v>
      </c>
      <c r="B4" s="1187"/>
      <c r="C4" s="1187"/>
      <c r="D4" s="1187"/>
      <c r="E4" s="1187"/>
      <c r="F4" s="1187"/>
      <c r="G4" s="1192" t="s">
        <v>1383</v>
      </c>
    </row>
    <row r="5" spans="1:8" ht="30" customHeight="1" thickBot="1">
      <c r="A5" s="1189"/>
      <c r="B5" s="1190"/>
      <c r="C5" s="1190"/>
      <c r="D5" s="1190"/>
      <c r="E5" s="1190"/>
      <c r="F5" s="1190"/>
      <c r="G5" s="1243"/>
    </row>
    <row r="6" spans="1:8" ht="18.75" customHeight="1" thickBot="1">
      <c r="A6" s="400" t="s">
        <v>1175</v>
      </c>
      <c r="B6" s="491"/>
      <c r="C6" s="164" t="str">
        <f>[4]Obsah!C4</f>
        <v>(31/12/2017)</v>
      </c>
      <c r="D6" s="249"/>
      <c r="E6" s="393"/>
      <c r="F6" s="393"/>
      <c r="G6" s="395"/>
      <c r="H6" s="5"/>
    </row>
    <row r="7" spans="1:8">
      <c r="A7" s="1767" t="s">
        <v>94</v>
      </c>
      <c r="B7" s="1768"/>
      <c r="C7" s="1768"/>
      <c r="D7" s="1769"/>
      <c r="E7" s="1769"/>
      <c r="F7" s="1770"/>
      <c r="G7" s="1235" t="s">
        <v>1238</v>
      </c>
      <c r="H7" s="5"/>
    </row>
    <row r="8" spans="1:8">
      <c r="A8" s="1771" t="s">
        <v>1643</v>
      </c>
      <c r="B8" s="1772"/>
      <c r="C8" s="1772"/>
      <c r="D8" s="1772"/>
      <c r="E8" s="1772"/>
      <c r="F8" s="1773"/>
      <c r="G8" s="1236"/>
      <c r="H8" s="5"/>
    </row>
    <row r="9" spans="1:8">
      <c r="A9" s="1774"/>
      <c r="B9" s="1775"/>
      <c r="C9" s="1775"/>
      <c r="D9" s="1775"/>
      <c r="E9" s="1775"/>
      <c r="F9" s="1776"/>
      <c r="G9" s="1236"/>
      <c r="H9" s="5"/>
    </row>
    <row r="10" spans="1:8">
      <c r="A10" s="1774"/>
      <c r="B10" s="1775"/>
      <c r="C10" s="1775"/>
      <c r="D10" s="1775"/>
      <c r="E10" s="1775"/>
      <c r="F10" s="1776"/>
      <c r="G10" s="1236"/>
      <c r="H10" s="5"/>
    </row>
    <row r="11" spans="1:8">
      <c r="A11" s="1774"/>
      <c r="B11" s="1775"/>
      <c r="C11" s="1775"/>
      <c r="D11" s="1775"/>
      <c r="E11" s="1775"/>
      <c r="F11" s="1776"/>
      <c r="G11" s="1236"/>
      <c r="H11" s="5"/>
    </row>
    <row r="12" spans="1:8" ht="15" thickBot="1">
      <c r="A12" s="1777"/>
      <c r="B12" s="1778"/>
      <c r="C12" s="1778"/>
      <c r="D12" s="1778"/>
      <c r="E12" s="1778"/>
      <c r="F12" s="1779"/>
      <c r="G12" s="1237"/>
      <c r="H12" s="5"/>
    </row>
    <row r="13" spans="1:8">
      <c r="A13" s="1767" t="s">
        <v>95</v>
      </c>
      <c r="B13" s="1768"/>
      <c r="C13" s="1768"/>
      <c r="D13" s="1769"/>
      <c r="E13" s="1769"/>
      <c r="F13" s="1770"/>
      <c r="G13" s="1235" t="s">
        <v>1239</v>
      </c>
      <c r="H13" s="5"/>
    </row>
    <row r="14" spans="1:8">
      <c r="A14" s="1771" t="s">
        <v>1642</v>
      </c>
      <c r="B14" s="1772"/>
      <c r="C14" s="1772"/>
      <c r="D14" s="1772"/>
      <c r="E14" s="1772"/>
      <c r="F14" s="1773"/>
      <c r="G14" s="1236"/>
      <c r="H14" s="5"/>
    </row>
    <row r="15" spans="1:8">
      <c r="A15" s="1774"/>
      <c r="B15" s="1775"/>
      <c r="C15" s="1775"/>
      <c r="D15" s="1775"/>
      <c r="E15" s="1775"/>
      <c r="F15" s="1776"/>
      <c r="G15" s="1236"/>
      <c r="H15" s="5"/>
    </row>
    <row r="16" spans="1:8">
      <c r="A16" s="1774"/>
      <c r="B16" s="1775"/>
      <c r="C16" s="1775"/>
      <c r="D16" s="1775"/>
      <c r="E16" s="1775"/>
      <c r="F16" s="1776"/>
      <c r="G16" s="1236"/>
      <c r="H16" s="5"/>
    </row>
    <row r="17" spans="1:8">
      <c r="A17" s="1774"/>
      <c r="B17" s="1775"/>
      <c r="C17" s="1775"/>
      <c r="D17" s="1775"/>
      <c r="E17" s="1775"/>
      <c r="F17" s="1776"/>
      <c r="G17" s="1236"/>
      <c r="H17" s="5"/>
    </row>
    <row r="18" spans="1:8" ht="15" customHeight="1" thickBot="1">
      <c r="A18" s="1777"/>
      <c r="B18" s="1778"/>
      <c r="C18" s="1778"/>
      <c r="D18" s="1778"/>
      <c r="E18" s="1778"/>
      <c r="F18" s="1779"/>
      <c r="G18" s="1237"/>
      <c r="H18" s="5"/>
    </row>
    <row r="19" spans="1:8" ht="45" customHeight="1">
      <c r="A19" s="1767" t="s">
        <v>96</v>
      </c>
      <c r="B19" s="1768"/>
      <c r="C19" s="1768"/>
      <c r="D19" s="1769"/>
      <c r="E19" s="1769" t="s">
        <v>97</v>
      </c>
      <c r="F19" s="1770"/>
      <c r="G19" s="1235" t="s">
        <v>1240</v>
      </c>
      <c r="H19" s="5"/>
    </row>
    <row r="20" spans="1:8">
      <c r="A20" s="1780" t="s">
        <v>1641</v>
      </c>
      <c r="B20" s="1781"/>
      <c r="C20" s="1781"/>
      <c r="D20" s="1782"/>
      <c r="E20" s="1792" t="s">
        <v>1640</v>
      </c>
      <c r="F20" s="1785"/>
      <c r="G20" s="1236"/>
      <c r="H20" s="5"/>
    </row>
    <row r="21" spans="1:8">
      <c r="A21" s="1780"/>
      <c r="B21" s="1781"/>
      <c r="C21" s="1781"/>
      <c r="D21" s="1782"/>
      <c r="E21" s="1792"/>
      <c r="F21" s="1785"/>
      <c r="G21" s="1236"/>
      <c r="H21" s="5"/>
    </row>
    <row r="22" spans="1:8">
      <c r="A22" s="1780"/>
      <c r="B22" s="1781"/>
      <c r="C22" s="1781"/>
      <c r="D22" s="1782"/>
      <c r="E22" s="1792"/>
      <c r="F22" s="1785"/>
      <c r="G22" s="1236"/>
      <c r="H22" s="5"/>
    </row>
    <row r="23" spans="1:8">
      <c r="A23" s="1783"/>
      <c r="B23" s="1784"/>
      <c r="C23" s="1784"/>
      <c r="D23" s="1785"/>
      <c r="E23" s="1792"/>
      <c r="F23" s="1785"/>
      <c r="G23" s="1236"/>
      <c r="H23" s="5"/>
    </row>
    <row r="24" spans="1:8" ht="15" thickBot="1">
      <c r="A24" s="1786"/>
      <c r="B24" s="1787"/>
      <c r="C24" s="1787"/>
      <c r="D24" s="1788"/>
      <c r="E24" s="1799"/>
      <c r="F24" s="1800"/>
      <c r="G24" s="1237"/>
      <c r="H24" s="5"/>
    </row>
    <row r="25" spans="1:8" ht="15" hidden="1" outlineLevel="1" thickBot="1">
      <c r="A25" s="1789"/>
      <c r="B25" s="1790"/>
      <c r="C25" s="1790"/>
      <c r="D25" s="1791"/>
      <c r="E25" s="1793"/>
      <c r="F25" s="1794"/>
      <c r="G25" s="1235" t="s">
        <v>738</v>
      </c>
      <c r="H25" s="5"/>
    </row>
    <row r="26" spans="1:8" ht="15" hidden="1" outlineLevel="1" thickBot="1">
      <c r="A26" s="1780"/>
      <c r="B26" s="1781"/>
      <c r="C26" s="1781"/>
      <c r="D26" s="1782"/>
      <c r="E26" s="1792"/>
      <c r="F26" s="1785"/>
      <c r="G26" s="1236"/>
      <c r="H26" s="5"/>
    </row>
    <row r="27" spans="1:8" ht="15" hidden="1" outlineLevel="1" thickBot="1">
      <c r="A27" s="1780"/>
      <c r="B27" s="1781"/>
      <c r="C27" s="1781"/>
      <c r="D27" s="1782"/>
      <c r="E27" s="1792"/>
      <c r="F27" s="1785"/>
      <c r="G27" s="1236"/>
      <c r="H27" s="5"/>
    </row>
    <row r="28" spans="1:8" ht="15" hidden="1" outlineLevel="1" thickBot="1">
      <c r="A28" s="1780"/>
      <c r="B28" s="1781"/>
      <c r="C28" s="1781"/>
      <c r="D28" s="1782"/>
      <c r="E28" s="1792"/>
      <c r="F28" s="1785"/>
      <c r="G28" s="1236"/>
      <c r="H28" s="5"/>
    </row>
    <row r="29" spans="1:8" ht="15" hidden="1" outlineLevel="1" thickBot="1">
      <c r="A29" s="1809"/>
      <c r="B29" s="1810"/>
      <c r="C29" s="1810"/>
      <c r="D29" s="1811"/>
      <c r="E29" s="1792"/>
      <c r="F29" s="1785"/>
      <c r="G29" s="1236"/>
      <c r="H29" s="5"/>
    </row>
    <row r="30" spans="1:8" ht="15" hidden="1" outlineLevel="1" thickBot="1">
      <c r="A30" s="1780"/>
      <c r="B30" s="1781"/>
      <c r="C30" s="1781"/>
      <c r="D30" s="1782"/>
      <c r="E30" s="1792"/>
      <c r="F30" s="1785"/>
      <c r="G30" s="1236"/>
      <c r="H30" s="5"/>
    </row>
    <row r="31" spans="1:8" ht="15" hidden="1" outlineLevel="1" thickBot="1">
      <c r="A31" s="1780"/>
      <c r="B31" s="1781"/>
      <c r="C31" s="1781"/>
      <c r="D31" s="1782"/>
      <c r="E31" s="1792"/>
      <c r="F31" s="1785"/>
      <c r="G31" s="1236"/>
      <c r="H31" s="5"/>
    </row>
    <row r="32" spans="1:8" ht="15" hidden="1" outlineLevel="1" thickBot="1">
      <c r="A32" s="1780"/>
      <c r="B32" s="1781"/>
      <c r="C32" s="1781"/>
      <c r="D32" s="1782"/>
      <c r="E32" s="1792"/>
      <c r="F32" s="1785"/>
      <c r="G32" s="1236"/>
      <c r="H32" s="5"/>
    </row>
    <row r="33" spans="1:8" ht="15" hidden="1" outlineLevel="1" thickBot="1">
      <c r="A33" s="1780"/>
      <c r="B33" s="1781"/>
      <c r="C33" s="1781"/>
      <c r="D33" s="1782"/>
      <c r="E33" s="1792"/>
      <c r="F33" s="1785"/>
      <c r="G33" s="1236"/>
      <c r="H33" s="5"/>
    </row>
    <row r="34" spans="1:8" ht="15" hidden="1" outlineLevel="1" thickBot="1">
      <c r="A34" s="1786"/>
      <c r="B34" s="1787"/>
      <c r="C34" s="1787"/>
      <c r="D34" s="1788"/>
      <c r="E34" s="1799"/>
      <c r="F34" s="1800"/>
      <c r="G34" s="1237"/>
      <c r="H34" s="5"/>
    </row>
    <row r="35" spans="1:8" ht="24.75" customHeight="1" collapsed="1">
      <c r="A35" s="1767" t="s">
        <v>98</v>
      </c>
      <c r="B35" s="1768"/>
      <c r="C35" s="1768"/>
      <c r="D35" s="1769"/>
      <c r="E35" s="1769" t="s">
        <v>107</v>
      </c>
      <c r="F35" s="1770"/>
      <c r="G35" s="1235" t="s">
        <v>1241</v>
      </c>
      <c r="H35" s="5"/>
    </row>
    <row r="36" spans="1:8">
      <c r="A36" s="1780" t="s">
        <v>1639</v>
      </c>
      <c r="B36" s="1781"/>
      <c r="C36" s="1781"/>
      <c r="D36" s="1782"/>
      <c r="E36" s="1798" t="s">
        <v>1639</v>
      </c>
      <c r="F36" s="1781"/>
      <c r="G36" s="1236"/>
      <c r="H36" s="5"/>
    </row>
    <row r="37" spans="1:8">
      <c r="A37" s="1780"/>
      <c r="B37" s="1781"/>
      <c r="C37" s="1781"/>
      <c r="D37" s="1782"/>
      <c r="E37" s="1798"/>
      <c r="F37" s="1781"/>
      <c r="G37" s="1236"/>
      <c r="H37" s="5"/>
    </row>
    <row r="38" spans="1:8">
      <c r="A38" s="1780"/>
      <c r="B38" s="1781"/>
      <c r="C38" s="1781"/>
      <c r="D38" s="1782"/>
      <c r="E38" s="1798"/>
      <c r="F38" s="1781"/>
      <c r="G38" s="1236"/>
      <c r="H38" s="5"/>
    </row>
    <row r="39" spans="1:8">
      <c r="A39" s="1780"/>
      <c r="B39" s="1781"/>
      <c r="C39" s="1781"/>
      <c r="D39" s="1782"/>
      <c r="E39" s="1798"/>
      <c r="F39" s="1781"/>
      <c r="G39" s="1236"/>
      <c r="H39" s="5"/>
    </row>
    <row r="40" spans="1:8" ht="15" thickBot="1">
      <c r="A40" s="1786"/>
      <c r="B40" s="1787"/>
      <c r="C40" s="1787"/>
      <c r="D40" s="1788"/>
      <c r="E40" s="1813"/>
      <c r="F40" s="1787"/>
      <c r="G40" s="1237"/>
      <c r="H40" s="5"/>
    </row>
    <row r="41" spans="1:8" ht="30" customHeight="1">
      <c r="A41" s="1767" t="s">
        <v>99</v>
      </c>
      <c r="B41" s="1768"/>
      <c r="C41" s="1768"/>
      <c r="D41" s="1769"/>
      <c r="E41" s="1769"/>
      <c r="F41" s="1770"/>
      <c r="G41" s="1235" t="s">
        <v>1242</v>
      </c>
      <c r="H41" s="5"/>
    </row>
    <row r="42" spans="1:8">
      <c r="A42" s="1078" t="s">
        <v>1638</v>
      </c>
      <c r="B42" s="1077"/>
      <c r="C42" s="1077"/>
      <c r="D42" s="1077"/>
      <c r="E42" s="1077"/>
      <c r="F42" s="1076"/>
      <c r="G42" s="1236"/>
      <c r="H42" s="5"/>
    </row>
    <row r="43" spans="1:8">
      <c r="A43" s="1072"/>
      <c r="B43" s="1071"/>
      <c r="C43" s="1071"/>
      <c r="D43" s="1071"/>
      <c r="E43" s="1071"/>
      <c r="F43" s="1070"/>
      <c r="G43" s="1236"/>
      <c r="H43" s="5"/>
    </row>
    <row r="44" spans="1:8">
      <c r="A44" s="1072"/>
      <c r="B44" s="1071"/>
      <c r="C44" s="1071"/>
      <c r="D44" s="1071"/>
      <c r="E44" s="1071"/>
      <c r="F44" s="1070"/>
      <c r="G44" s="1236"/>
      <c r="H44" s="5"/>
    </row>
    <row r="45" spans="1:8">
      <c r="A45" s="1072"/>
      <c r="B45" s="1071"/>
      <c r="C45" s="1071"/>
      <c r="D45" s="1071"/>
      <c r="E45" s="1071"/>
      <c r="F45" s="1070"/>
      <c r="G45" s="1236"/>
      <c r="H45" s="5"/>
    </row>
    <row r="46" spans="1:8" ht="15" thickBot="1">
      <c r="A46" s="1069"/>
      <c r="B46" s="1068"/>
      <c r="C46" s="1068"/>
      <c r="D46" s="1068"/>
      <c r="E46" s="1068"/>
      <c r="F46" s="1067"/>
      <c r="G46" s="1237"/>
      <c r="H46" s="5"/>
    </row>
    <row r="47" spans="1:8" ht="15" hidden="1" customHeight="1" outlineLevel="1">
      <c r="A47" s="1075"/>
      <c r="B47" s="1074"/>
      <c r="C47" s="1074"/>
      <c r="D47" s="1074"/>
      <c r="E47" s="1074"/>
      <c r="F47" s="1073"/>
      <c r="G47" s="1235" t="s">
        <v>740</v>
      </c>
      <c r="H47" s="5"/>
    </row>
    <row r="48" spans="1:8" ht="15" hidden="1" customHeight="1" outlineLevel="1">
      <c r="A48" s="1072"/>
      <c r="B48" s="1071"/>
      <c r="C48" s="1071"/>
      <c r="D48" s="1071"/>
      <c r="E48" s="1071"/>
      <c r="F48" s="1070"/>
      <c r="G48" s="1236"/>
      <c r="H48" s="5"/>
    </row>
    <row r="49" spans="1:8" hidden="1" outlineLevel="1">
      <c r="A49" s="1072"/>
      <c r="B49" s="1071"/>
      <c r="C49" s="1071"/>
      <c r="D49" s="1071"/>
      <c r="E49" s="1071"/>
      <c r="F49" s="1070"/>
      <c r="G49" s="1236"/>
      <c r="H49" s="5"/>
    </row>
    <row r="50" spans="1:8" hidden="1" outlineLevel="1">
      <c r="A50" s="1072"/>
      <c r="B50" s="1071"/>
      <c r="C50" s="1071"/>
      <c r="D50" s="1071"/>
      <c r="E50" s="1071"/>
      <c r="F50" s="1070"/>
      <c r="G50" s="1236"/>
      <c r="H50" s="5"/>
    </row>
    <row r="51" spans="1:8" ht="15" hidden="1" outlineLevel="1" thickBot="1">
      <c r="A51" s="1069"/>
      <c r="B51" s="1068"/>
      <c r="C51" s="1068"/>
      <c r="D51" s="1068"/>
      <c r="E51" s="1068"/>
      <c r="F51" s="1067"/>
      <c r="G51" s="1237"/>
      <c r="H51" s="5"/>
    </row>
    <row r="52" spans="1:8" ht="39.75" customHeight="1" collapsed="1">
      <c r="A52" s="1823" t="s">
        <v>103</v>
      </c>
      <c r="B52" s="1801"/>
      <c r="C52" s="1801"/>
      <c r="D52" s="1801"/>
      <c r="E52" s="1801" t="s">
        <v>100</v>
      </c>
      <c r="F52" s="1802"/>
      <c r="G52" s="1236" t="s">
        <v>1243</v>
      </c>
      <c r="H52" s="5"/>
    </row>
    <row r="53" spans="1:8" ht="24.75" customHeight="1">
      <c r="A53" s="1824"/>
      <c r="B53" s="1825"/>
      <c r="C53" s="1825"/>
      <c r="D53" s="1825"/>
      <c r="E53" s="1066" t="s">
        <v>101</v>
      </c>
      <c r="F53" s="1065" t="s">
        <v>102</v>
      </c>
      <c r="G53" s="1236"/>
      <c r="H53" s="5"/>
    </row>
    <row r="54" spans="1:8" ht="33" customHeight="1">
      <c r="A54" s="1795" t="s">
        <v>1637</v>
      </c>
      <c r="B54" s="1796"/>
      <c r="C54" s="1796"/>
      <c r="D54" s="1797"/>
      <c r="E54" s="1057"/>
      <c r="F54" s="1056"/>
      <c r="G54" s="1236"/>
      <c r="H54" s="5"/>
    </row>
    <row r="55" spans="1:8">
      <c r="A55" s="1055"/>
      <c r="B55" s="1054"/>
      <c r="C55" s="1054"/>
      <c r="D55" s="1053"/>
      <c r="E55" s="1057"/>
      <c r="F55" s="1056"/>
      <c r="G55" s="1236"/>
      <c r="H55" s="5"/>
    </row>
    <row r="56" spans="1:8">
      <c r="A56" s="1055"/>
      <c r="B56" s="1054"/>
      <c r="C56" s="1054"/>
      <c r="D56" s="1053"/>
      <c r="E56" s="1057"/>
      <c r="F56" s="1056"/>
      <c r="G56" s="1236"/>
      <c r="H56" s="5"/>
    </row>
    <row r="57" spans="1:8">
      <c r="A57" s="1055"/>
      <c r="B57" s="1054"/>
      <c r="C57" s="1054"/>
      <c r="D57" s="1053"/>
      <c r="E57" s="1057"/>
      <c r="F57" s="1056"/>
      <c r="G57" s="1236"/>
      <c r="H57" s="5"/>
    </row>
    <row r="58" spans="1:8" ht="15" thickBot="1">
      <c r="A58" s="1050"/>
      <c r="B58" s="1049"/>
      <c r="C58" s="1049"/>
      <c r="D58" s="1048"/>
      <c r="E58" s="1064"/>
      <c r="F58" s="1063"/>
      <c r="G58" s="1236"/>
      <c r="H58" s="5"/>
    </row>
    <row r="59" spans="1:8" ht="15" hidden="1" outlineLevel="1" thickBot="1">
      <c r="A59" s="1062"/>
      <c r="B59" s="1061"/>
      <c r="C59" s="1061"/>
      <c r="D59" s="1060"/>
      <c r="E59" s="1059"/>
      <c r="F59" s="1058"/>
      <c r="G59" s="1235" t="s">
        <v>739</v>
      </c>
      <c r="H59" s="5"/>
    </row>
    <row r="60" spans="1:8" ht="15" hidden="1" outlineLevel="1" thickBot="1">
      <c r="A60" s="1055"/>
      <c r="B60" s="1054"/>
      <c r="C60" s="1054"/>
      <c r="D60" s="1053"/>
      <c r="E60" s="1057"/>
      <c r="F60" s="1056"/>
      <c r="G60" s="1236"/>
      <c r="H60" s="5"/>
    </row>
    <row r="61" spans="1:8" ht="15" hidden="1" outlineLevel="1" thickBot="1">
      <c r="A61" s="1055"/>
      <c r="B61" s="1054"/>
      <c r="C61" s="1054"/>
      <c r="D61" s="1053"/>
      <c r="E61" s="1057"/>
      <c r="F61" s="1056"/>
      <c r="G61" s="1236"/>
      <c r="H61" s="5"/>
    </row>
    <row r="62" spans="1:8" ht="15" hidden="1" outlineLevel="1" thickBot="1">
      <c r="A62" s="1055"/>
      <c r="B62" s="1054"/>
      <c r="C62" s="1054"/>
      <c r="D62" s="1053"/>
      <c r="E62" s="1057"/>
      <c r="F62" s="1056"/>
      <c r="G62" s="1236"/>
      <c r="H62" s="5"/>
    </row>
    <row r="63" spans="1:8" ht="15" hidden="1" outlineLevel="1" thickBot="1">
      <c r="A63" s="1055"/>
      <c r="B63" s="1054"/>
      <c r="C63" s="1054"/>
      <c r="D63" s="1053"/>
      <c r="E63" s="1057"/>
      <c r="F63" s="1056"/>
      <c r="G63" s="1236"/>
      <c r="H63" s="5"/>
    </row>
    <row r="64" spans="1:8" ht="15" hidden="1" outlineLevel="1" thickBot="1">
      <c r="A64" s="1055"/>
      <c r="B64" s="1054"/>
      <c r="C64" s="1054"/>
      <c r="D64" s="1053"/>
      <c r="E64" s="1057"/>
      <c r="F64" s="1056"/>
      <c r="G64" s="1236"/>
      <c r="H64" s="5"/>
    </row>
    <row r="65" spans="1:8" ht="15" hidden="1" outlineLevel="1" thickBot="1">
      <c r="A65" s="1055"/>
      <c r="B65" s="1054"/>
      <c r="C65" s="1054"/>
      <c r="D65" s="1053"/>
      <c r="E65" s="1057"/>
      <c r="F65" s="1056"/>
      <c r="G65" s="1236"/>
      <c r="H65" s="5"/>
    </row>
    <row r="66" spans="1:8" ht="15" hidden="1" outlineLevel="1" thickBot="1">
      <c r="A66" s="1055"/>
      <c r="B66" s="1054"/>
      <c r="C66" s="1054"/>
      <c r="D66" s="1053"/>
      <c r="E66" s="1057"/>
      <c r="F66" s="1056"/>
      <c r="G66" s="1236"/>
      <c r="H66" s="5"/>
    </row>
    <row r="67" spans="1:8" ht="15" hidden="1" outlineLevel="1" thickBot="1">
      <c r="A67" s="1055"/>
      <c r="B67" s="1054"/>
      <c r="C67" s="1054"/>
      <c r="D67" s="1053"/>
      <c r="E67" s="1057"/>
      <c r="F67" s="1056"/>
      <c r="G67" s="1236"/>
      <c r="H67" s="5"/>
    </row>
    <row r="68" spans="1:8" ht="15" hidden="1" outlineLevel="1" thickBot="1">
      <c r="A68" s="1055"/>
      <c r="B68" s="1054"/>
      <c r="C68" s="1054"/>
      <c r="D68" s="1053"/>
      <c r="E68" s="1057"/>
      <c r="F68" s="1056"/>
      <c r="G68" s="1236"/>
      <c r="H68" s="5"/>
    </row>
    <row r="69" spans="1:8" ht="15" hidden="1" customHeight="1" outlineLevel="1">
      <c r="A69" s="1055"/>
      <c r="B69" s="1054"/>
      <c r="C69" s="1054"/>
      <c r="D69" s="1053"/>
      <c r="E69" s="1057"/>
      <c r="F69" s="1056"/>
      <c r="G69" s="1236"/>
      <c r="H69" s="5"/>
    </row>
    <row r="70" spans="1:8" ht="15" hidden="1" outlineLevel="1" thickBot="1">
      <c r="A70" s="1055"/>
      <c r="B70" s="1054"/>
      <c r="C70" s="1054"/>
      <c r="D70" s="1053"/>
      <c r="E70" s="1057"/>
      <c r="F70" s="1056"/>
      <c r="G70" s="1236"/>
      <c r="H70" s="5"/>
    </row>
    <row r="71" spans="1:8" ht="15" hidden="1" outlineLevel="1" thickBot="1">
      <c r="A71" s="1055"/>
      <c r="B71" s="1054"/>
      <c r="C71" s="1054"/>
      <c r="D71" s="1053"/>
      <c r="E71" s="1052"/>
      <c r="F71" s="1051"/>
      <c r="G71" s="1236"/>
      <c r="H71" s="5"/>
    </row>
    <row r="72" spans="1:8" ht="15" hidden="1" outlineLevel="1" thickBot="1">
      <c r="A72" s="1055"/>
      <c r="B72" s="1054"/>
      <c r="C72" s="1054"/>
      <c r="D72" s="1053"/>
      <c r="E72" s="1052"/>
      <c r="F72" s="1051"/>
      <c r="G72" s="1236"/>
      <c r="H72" s="5"/>
    </row>
    <row r="73" spans="1:8" ht="15" hidden="1" outlineLevel="1" thickBot="1">
      <c r="A73" s="1050"/>
      <c r="B73" s="1049"/>
      <c r="C73" s="1049"/>
      <c r="D73" s="1048"/>
      <c r="E73" s="1047"/>
      <c r="F73" s="1046"/>
      <c r="G73" s="1237"/>
      <c r="H73" s="5"/>
    </row>
    <row r="74" spans="1:8" ht="52.8" collapsed="1">
      <c r="A74" s="1803" t="s">
        <v>105</v>
      </c>
      <c r="B74" s="1826"/>
      <c r="C74" s="1826"/>
      <c r="D74" s="1812"/>
      <c r="E74" s="1045" t="s">
        <v>106</v>
      </c>
      <c r="F74" s="1044" t="s">
        <v>104</v>
      </c>
      <c r="G74" s="1235" t="s">
        <v>1244</v>
      </c>
      <c r="H74" s="5"/>
    </row>
    <row r="75" spans="1:8" ht="42" customHeight="1">
      <c r="A75" s="1806" t="s">
        <v>1636</v>
      </c>
      <c r="B75" s="1807"/>
      <c r="C75" s="1807"/>
      <c r="D75" s="1808"/>
      <c r="E75" s="1039"/>
      <c r="F75" s="1038"/>
      <c r="G75" s="1236"/>
      <c r="H75" s="5"/>
    </row>
    <row r="76" spans="1:8">
      <c r="A76" s="1806"/>
      <c r="B76" s="1807"/>
      <c r="C76" s="1807"/>
      <c r="D76" s="1808"/>
      <c r="E76" s="1039"/>
      <c r="F76" s="1038"/>
      <c r="G76" s="1236"/>
      <c r="H76" s="5"/>
    </row>
    <row r="77" spans="1:8">
      <c r="A77" s="1806"/>
      <c r="B77" s="1807"/>
      <c r="C77" s="1807"/>
      <c r="D77" s="1808"/>
      <c r="E77" s="1039"/>
      <c r="F77" s="1038"/>
      <c r="G77" s="1236"/>
      <c r="H77" s="5"/>
    </row>
    <row r="78" spans="1:8">
      <c r="A78" s="1806"/>
      <c r="B78" s="1807"/>
      <c r="C78" s="1807"/>
      <c r="D78" s="1808"/>
      <c r="E78" s="1039"/>
      <c r="F78" s="1038"/>
      <c r="G78" s="1236"/>
      <c r="H78" s="5"/>
    </row>
    <row r="79" spans="1:8" ht="15" thickBot="1">
      <c r="A79" s="1820"/>
      <c r="B79" s="1821"/>
      <c r="C79" s="1821"/>
      <c r="D79" s="1822"/>
      <c r="E79" s="1043"/>
      <c r="F79" s="1042"/>
      <c r="G79" s="1237"/>
      <c r="H79" s="5"/>
    </row>
    <row r="80" spans="1:8" ht="15" hidden="1" outlineLevel="1" thickBot="1">
      <c r="A80" s="1814"/>
      <c r="B80" s="1815"/>
      <c r="C80" s="1815"/>
      <c r="D80" s="1816"/>
      <c r="E80" s="1041"/>
      <c r="F80" s="1040"/>
      <c r="G80" s="1236" t="s">
        <v>741</v>
      </c>
      <c r="H80" s="5"/>
    </row>
    <row r="81" spans="1:8" ht="15" hidden="1" outlineLevel="1" thickBot="1">
      <c r="A81" s="1806"/>
      <c r="B81" s="1807"/>
      <c r="C81" s="1807"/>
      <c r="D81" s="1808"/>
      <c r="E81" s="1039"/>
      <c r="F81" s="1038"/>
      <c r="G81" s="1236"/>
      <c r="H81" s="5"/>
    </row>
    <row r="82" spans="1:8" ht="15" hidden="1" outlineLevel="1" thickBot="1">
      <c r="A82" s="1806"/>
      <c r="B82" s="1807"/>
      <c r="C82" s="1807"/>
      <c r="D82" s="1808"/>
      <c r="E82" s="1039"/>
      <c r="F82" s="1038"/>
      <c r="G82" s="1236"/>
      <c r="H82" s="5"/>
    </row>
    <row r="83" spans="1:8" ht="15" hidden="1" outlineLevel="1" thickBot="1">
      <c r="A83" s="1806"/>
      <c r="B83" s="1807"/>
      <c r="C83" s="1807"/>
      <c r="D83" s="1808"/>
      <c r="E83" s="1039"/>
      <c r="F83" s="1038"/>
      <c r="G83" s="1236"/>
      <c r="H83" s="5"/>
    </row>
    <row r="84" spans="1:8" ht="15" hidden="1" outlineLevel="1" thickBot="1">
      <c r="A84" s="1806"/>
      <c r="B84" s="1807"/>
      <c r="C84" s="1807"/>
      <c r="D84" s="1808"/>
      <c r="E84" s="1039"/>
      <c r="F84" s="1038"/>
      <c r="G84" s="1236"/>
      <c r="H84" s="5"/>
    </row>
    <row r="85" spans="1:8" ht="15" hidden="1" outlineLevel="1" thickBot="1">
      <c r="A85" s="1806"/>
      <c r="B85" s="1807"/>
      <c r="C85" s="1807"/>
      <c r="D85" s="1808"/>
      <c r="E85" s="1039"/>
      <c r="F85" s="1038"/>
      <c r="G85" s="1236"/>
      <c r="H85" s="5"/>
    </row>
    <row r="86" spans="1:8" ht="15" hidden="1" outlineLevel="1" thickBot="1">
      <c r="A86" s="1806"/>
      <c r="B86" s="1807"/>
      <c r="C86" s="1807"/>
      <c r="D86" s="1808"/>
      <c r="E86" s="1039"/>
      <c r="F86" s="1038"/>
      <c r="G86" s="1236"/>
      <c r="H86" s="5"/>
    </row>
    <row r="87" spans="1:8" ht="15" hidden="1" outlineLevel="1" thickBot="1">
      <c r="A87" s="1806"/>
      <c r="B87" s="1807"/>
      <c r="C87" s="1807"/>
      <c r="D87" s="1808"/>
      <c r="E87" s="1039"/>
      <c r="F87" s="1038"/>
      <c r="G87" s="1236"/>
      <c r="H87" s="5"/>
    </row>
    <row r="88" spans="1:8" ht="15" hidden="1" outlineLevel="1" thickBot="1">
      <c r="A88" s="1806"/>
      <c r="B88" s="1807"/>
      <c r="C88" s="1807"/>
      <c r="D88" s="1808"/>
      <c r="E88" s="1039"/>
      <c r="F88" s="1038"/>
      <c r="G88" s="1236"/>
      <c r="H88" s="5"/>
    </row>
    <row r="89" spans="1:8" ht="15" hidden="1" outlineLevel="1" thickBot="1">
      <c r="A89" s="1817"/>
      <c r="B89" s="1818"/>
      <c r="C89" s="1818"/>
      <c r="D89" s="1819"/>
      <c r="E89" s="1037"/>
      <c r="F89" s="1036"/>
      <c r="G89" s="1236"/>
      <c r="H89" s="5"/>
    </row>
    <row r="90" spans="1:8" ht="76.5" customHeight="1" collapsed="1">
      <c r="A90" s="1803" t="s">
        <v>108</v>
      </c>
      <c r="B90" s="1812" t="s">
        <v>109</v>
      </c>
      <c r="C90" s="1812"/>
      <c r="D90" s="1812" t="s">
        <v>110</v>
      </c>
      <c r="E90" s="1812"/>
      <c r="F90" s="1804" t="s">
        <v>111</v>
      </c>
      <c r="G90" s="1444" t="s">
        <v>1245</v>
      </c>
      <c r="H90" s="5"/>
    </row>
    <row r="91" spans="1:8" ht="84.75" customHeight="1">
      <c r="A91" s="1447"/>
      <c r="B91" s="997" t="s">
        <v>112</v>
      </c>
      <c r="C91" s="997" t="s">
        <v>113</v>
      </c>
      <c r="D91" s="997" t="s">
        <v>112</v>
      </c>
      <c r="E91" s="997" t="s">
        <v>113</v>
      </c>
      <c r="F91" s="1805"/>
      <c r="G91" s="1445"/>
      <c r="H91" s="5"/>
    </row>
    <row r="92" spans="1:8" ht="118.5" customHeight="1">
      <c r="A92" s="1027" t="s">
        <v>1635</v>
      </c>
      <c r="B92" s="1026" t="s">
        <v>1633</v>
      </c>
      <c r="C92" s="1026" t="s">
        <v>1633</v>
      </c>
      <c r="D92" s="1025" t="s">
        <v>1633</v>
      </c>
      <c r="E92" s="1025" t="s">
        <v>1633</v>
      </c>
      <c r="F92" s="1024" t="s">
        <v>1633</v>
      </c>
      <c r="G92" s="1445"/>
      <c r="H92" s="5"/>
    </row>
    <row r="93" spans="1:8">
      <c r="A93" s="1027"/>
      <c r="B93" s="1026"/>
      <c r="C93" s="1026"/>
      <c r="D93" s="1025"/>
      <c r="E93" s="1025"/>
      <c r="F93" s="1024"/>
      <c r="G93" s="1445"/>
      <c r="H93" s="5"/>
    </row>
    <row r="94" spans="1:8">
      <c r="A94" s="1027"/>
      <c r="B94" s="1026"/>
      <c r="C94" s="1026"/>
      <c r="D94" s="1025"/>
      <c r="E94" s="1025"/>
      <c r="F94" s="1024"/>
      <c r="G94" s="1445"/>
      <c r="H94" s="5"/>
    </row>
    <row r="95" spans="1:8">
      <c r="A95" s="1027"/>
      <c r="B95" s="1026"/>
      <c r="C95" s="1026"/>
      <c r="D95" s="1025"/>
      <c r="E95" s="1025"/>
      <c r="F95" s="1024"/>
      <c r="G95" s="1445"/>
      <c r="H95" s="5"/>
    </row>
    <row r="96" spans="1:8" ht="15" thickBot="1">
      <c r="A96" s="1035"/>
      <c r="B96" s="1034"/>
      <c r="C96" s="1034"/>
      <c r="D96" s="1033"/>
      <c r="E96" s="1033"/>
      <c r="F96" s="1032"/>
      <c r="G96" s="1539"/>
      <c r="H96" s="5"/>
    </row>
    <row r="97" spans="1:8" ht="15" hidden="1" outlineLevel="1" thickBot="1">
      <c r="A97" s="1031"/>
      <c r="B97" s="1030"/>
      <c r="C97" s="1030"/>
      <c r="D97" s="1029"/>
      <c r="E97" s="1029"/>
      <c r="F97" s="1028"/>
      <c r="G97" s="1444" t="s">
        <v>743</v>
      </c>
      <c r="H97" s="5"/>
    </row>
    <row r="98" spans="1:8" ht="15" hidden="1" outlineLevel="1" thickBot="1">
      <c r="A98" s="1027"/>
      <c r="B98" s="1026"/>
      <c r="C98" s="1026"/>
      <c r="D98" s="1025"/>
      <c r="E98" s="1025"/>
      <c r="F98" s="1024"/>
      <c r="G98" s="1445"/>
      <c r="H98" s="5"/>
    </row>
    <row r="99" spans="1:8" ht="15" hidden="1" outlineLevel="1" thickBot="1">
      <c r="A99" s="1027"/>
      <c r="B99" s="1026"/>
      <c r="C99" s="1026"/>
      <c r="D99" s="1025"/>
      <c r="E99" s="1025"/>
      <c r="F99" s="1024"/>
      <c r="G99" s="1445"/>
      <c r="H99" s="5"/>
    </row>
    <row r="100" spans="1:8" ht="15" hidden="1" outlineLevel="1" thickBot="1">
      <c r="A100" s="1027"/>
      <c r="B100" s="1026"/>
      <c r="C100" s="1026"/>
      <c r="D100" s="1025"/>
      <c r="E100" s="1025"/>
      <c r="F100" s="1024"/>
      <c r="G100" s="1445"/>
      <c r="H100" s="5"/>
    </row>
    <row r="101" spans="1:8" ht="15" hidden="1" outlineLevel="1" thickBot="1">
      <c r="A101" s="1027"/>
      <c r="B101" s="1026"/>
      <c r="C101" s="1026"/>
      <c r="D101" s="1025"/>
      <c r="E101" s="1025"/>
      <c r="F101" s="1024"/>
      <c r="G101" s="1445"/>
      <c r="H101" s="5"/>
    </row>
    <row r="102" spans="1:8" ht="15" hidden="1" outlineLevel="1" thickBot="1">
      <c r="A102" s="1027"/>
      <c r="B102" s="1026"/>
      <c r="C102" s="1026"/>
      <c r="D102" s="1025"/>
      <c r="E102" s="1025"/>
      <c r="F102" s="1024"/>
      <c r="G102" s="1445"/>
      <c r="H102" s="5"/>
    </row>
    <row r="103" spans="1:8" ht="15" hidden="1" outlineLevel="1" thickBot="1">
      <c r="A103" s="1027"/>
      <c r="B103" s="1026"/>
      <c r="C103" s="1026"/>
      <c r="D103" s="1025"/>
      <c r="E103" s="1025"/>
      <c r="F103" s="1024"/>
      <c r="G103" s="1445"/>
      <c r="H103" s="5"/>
    </row>
    <row r="104" spans="1:8" ht="15" hidden="1" outlineLevel="1" thickBot="1">
      <c r="A104" s="1027"/>
      <c r="B104" s="1026"/>
      <c r="C104" s="1026"/>
      <c r="D104" s="1025"/>
      <c r="E104" s="1025"/>
      <c r="F104" s="1024"/>
      <c r="G104" s="1445"/>
      <c r="H104" s="5"/>
    </row>
    <row r="105" spans="1:8" ht="15" hidden="1" outlineLevel="1" thickBot="1">
      <c r="A105" s="1027"/>
      <c r="B105" s="1026"/>
      <c r="C105" s="1026"/>
      <c r="D105" s="1025"/>
      <c r="E105" s="1025"/>
      <c r="F105" s="1024"/>
      <c r="G105" s="1445"/>
      <c r="H105" s="5"/>
    </row>
    <row r="106" spans="1:8" ht="15" hidden="1" outlineLevel="1" thickBot="1">
      <c r="A106" s="1027"/>
      <c r="B106" s="1026"/>
      <c r="C106" s="1026"/>
      <c r="D106" s="1025"/>
      <c r="E106" s="1025"/>
      <c r="F106" s="1024"/>
      <c r="G106" s="1445"/>
      <c r="H106" s="5"/>
    </row>
    <row r="107" spans="1:8" ht="15" hidden="1" outlineLevel="1" thickBot="1">
      <c r="A107" s="1027"/>
      <c r="B107" s="1026"/>
      <c r="C107" s="1026"/>
      <c r="D107" s="1025"/>
      <c r="E107" s="1025"/>
      <c r="F107" s="1024"/>
      <c r="G107" s="1445"/>
      <c r="H107" s="5"/>
    </row>
    <row r="108" spans="1:8" ht="15" hidden="1" outlineLevel="1" thickBot="1">
      <c r="A108" s="1027"/>
      <c r="B108" s="1026"/>
      <c r="C108" s="1026"/>
      <c r="D108" s="1025"/>
      <c r="E108" s="1025"/>
      <c r="F108" s="1024"/>
      <c r="G108" s="1445"/>
      <c r="H108" s="5"/>
    </row>
    <row r="109" spans="1:8" ht="15" hidden="1" outlineLevel="1" thickBot="1">
      <c r="A109" s="1027"/>
      <c r="B109" s="1026"/>
      <c r="C109" s="1026"/>
      <c r="D109" s="1025"/>
      <c r="E109" s="1025"/>
      <c r="F109" s="1024"/>
      <c r="G109" s="1445"/>
      <c r="H109" s="5"/>
    </row>
    <row r="110" spans="1:8" ht="15" hidden="1" outlineLevel="1" thickBot="1">
      <c r="A110" s="1027"/>
      <c r="B110" s="1026"/>
      <c r="C110" s="1026"/>
      <c r="D110" s="1025"/>
      <c r="E110" s="1025"/>
      <c r="F110" s="1024"/>
      <c r="G110" s="1445"/>
      <c r="H110" s="5"/>
    </row>
    <row r="111" spans="1:8" ht="15" hidden="1" outlineLevel="1" thickBot="1">
      <c r="A111" s="1027"/>
      <c r="B111" s="1026"/>
      <c r="C111" s="1026"/>
      <c r="D111" s="1025"/>
      <c r="E111" s="1025"/>
      <c r="F111" s="1024"/>
      <c r="G111" s="1445"/>
      <c r="H111" s="5"/>
    </row>
    <row r="112" spans="1:8" ht="15" hidden="1" outlineLevel="1" thickBot="1">
      <c r="A112" s="1027"/>
      <c r="B112" s="1026"/>
      <c r="C112" s="1026"/>
      <c r="D112" s="1025"/>
      <c r="E112" s="1025"/>
      <c r="F112" s="1024"/>
      <c r="G112" s="1445"/>
      <c r="H112" s="5"/>
    </row>
    <row r="113" spans="1:8" ht="15" hidden="1" outlineLevel="1" thickBot="1">
      <c r="A113" s="1027"/>
      <c r="B113" s="1026"/>
      <c r="C113" s="1026"/>
      <c r="D113" s="1025"/>
      <c r="E113" s="1025"/>
      <c r="F113" s="1024"/>
      <c r="G113" s="1445"/>
      <c r="H113" s="5"/>
    </row>
    <row r="114" spans="1:8" ht="15" hidden="1" outlineLevel="1" thickBot="1">
      <c r="A114" s="1027"/>
      <c r="B114" s="1026"/>
      <c r="C114" s="1026"/>
      <c r="D114" s="1025"/>
      <c r="E114" s="1025"/>
      <c r="F114" s="1024"/>
      <c r="G114" s="1445"/>
      <c r="H114" s="5"/>
    </row>
    <row r="115" spans="1:8" ht="15" hidden="1" outlineLevel="1" thickBot="1">
      <c r="A115" s="1027"/>
      <c r="B115" s="1026"/>
      <c r="C115" s="1026"/>
      <c r="D115" s="1025"/>
      <c r="E115" s="1025"/>
      <c r="F115" s="1024"/>
      <c r="G115" s="1445"/>
      <c r="H115" s="5"/>
    </row>
    <row r="116" spans="1:8" ht="15" hidden="1" outlineLevel="1" thickBot="1">
      <c r="A116" s="1027"/>
      <c r="B116" s="1026"/>
      <c r="C116" s="1026"/>
      <c r="D116" s="1025"/>
      <c r="E116" s="1025"/>
      <c r="F116" s="1024"/>
      <c r="G116" s="1445"/>
      <c r="H116" s="5"/>
    </row>
    <row r="117" spans="1:8" ht="15" hidden="1" outlineLevel="1" thickBot="1">
      <c r="A117" s="1027"/>
      <c r="B117" s="1026"/>
      <c r="C117" s="1026"/>
      <c r="D117" s="1025"/>
      <c r="E117" s="1025"/>
      <c r="F117" s="1024"/>
      <c r="G117" s="1445"/>
      <c r="H117" s="5"/>
    </row>
    <row r="118" spans="1:8" ht="15" hidden="1" outlineLevel="1" thickBot="1">
      <c r="A118" s="1027"/>
      <c r="B118" s="1026"/>
      <c r="C118" s="1026"/>
      <c r="D118" s="1025"/>
      <c r="E118" s="1025"/>
      <c r="F118" s="1024"/>
      <c r="G118" s="1445"/>
      <c r="H118" s="5"/>
    </row>
    <row r="119" spans="1:8" ht="15" hidden="1" outlineLevel="1" thickBot="1">
      <c r="A119" s="1027"/>
      <c r="B119" s="1026"/>
      <c r="C119" s="1026"/>
      <c r="D119" s="1025"/>
      <c r="E119" s="1025"/>
      <c r="F119" s="1024"/>
      <c r="G119" s="1445"/>
      <c r="H119" s="5"/>
    </row>
    <row r="120" spans="1:8" ht="15" hidden="1" outlineLevel="1" thickBot="1">
      <c r="A120" s="1027"/>
      <c r="B120" s="1026"/>
      <c r="C120" s="1026"/>
      <c r="D120" s="1025"/>
      <c r="E120" s="1025"/>
      <c r="F120" s="1024"/>
      <c r="G120" s="1445"/>
      <c r="H120" s="5"/>
    </row>
    <row r="121" spans="1:8" ht="15" hidden="1" outlineLevel="1" thickBot="1">
      <c r="A121" s="1023"/>
      <c r="B121" s="1022"/>
      <c r="C121" s="1022"/>
      <c r="D121" s="1021"/>
      <c r="E121" s="1021"/>
      <c r="F121" s="1020"/>
      <c r="G121" s="1445"/>
      <c r="H121" s="5"/>
    </row>
    <row r="122" spans="1:8" s="55" customFormat="1" ht="30" customHeight="1" collapsed="1">
      <c r="A122" s="1803" t="s">
        <v>114</v>
      </c>
      <c r="B122" s="1812"/>
      <c r="C122" s="1812" t="s">
        <v>117</v>
      </c>
      <c r="D122" s="1812"/>
      <c r="E122" s="1812"/>
      <c r="F122" s="1804"/>
      <c r="G122" s="1168" t="s">
        <v>1246</v>
      </c>
      <c r="H122" s="95"/>
    </row>
    <row r="123" spans="1:8">
      <c r="A123" s="1447"/>
      <c r="B123" s="1448"/>
      <c r="C123" s="1448" t="s">
        <v>115</v>
      </c>
      <c r="D123" s="1448"/>
      <c r="E123" s="1827" t="s">
        <v>116</v>
      </c>
      <c r="F123" s="1828"/>
      <c r="G123" s="1170"/>
      <c r="H123" s="5"/>
    </row>
    <row r="124" spans="1:8">
      <c r="A124" s="1835" t="s">
        <v>1634</v>
      </c>
      <c r="B124" s="1836"/>
      <c r="C124" s="1827" t="s">
        <v>1633</v>
      </c>
      <c r="D124" s="1827"/>
      <c r="E124" s="1827" t="s">
        <v>1633</v>
      </c>
      <c r="F124" s="1828"/>
      <c r="G124" s="1170"/>
      <c r="H124" s="5"/>
    </row>
    <row r="125" spans="1:8">
      <c r="A125" s="1837"/>
      <c r="B125" s="1838"/>
      <c r="C125" s="1827"/>
      <c r="D125" s="1827"/>
      <c r="E125" s="1827"/>
      <c r="F125" s="1828"/>
      <c r="G125" s="1170"/>
      <c r="H125" s="5"/>
    </row>
    <row r="126" spans="1:8">
      <c r="A126" s="1837"/>
      <c r="B126" s="1838"/>
      <c r="C126" s="1827"/>
      <c r="D126" s="1827"/>
      <c r="E126" s="1827"/>
      <c r="F126" s="1828"/>
      <c r="G126" s="1170"/>
      <c r="H126" s="5"/>
    </row>
    <row r="127" spans="1:8">
      <c r="A127" s="1837"/>
      <c r="B127" s="1838"/>
      <c r="C127" s="1827"/>
      <c r="D127" s="1827"/>
      <c r="E127" s="1830"/>
      <c r="F127" s="1841"/>
      <c r="G127" s="1170"/>
      <c r="H127" s="5"/>
    </row>
    <row r="128" spans="1:8" ht="15" thickBot="1">
      <c r="A128" s="1839"/>
      <c r="B128" s="1840"/>
      <c r="C128" s="1843"/>
      <c r="D128" s="1843"/>
      <c r="E128" s="1843"/>
      <c r="F128" s="1844"/>
      <c r="G128" s="1169"/>
      <c r="H128" s="5"/>
    </row>
    <row r="129" spans="1:8" ht="15" hidden="1" outlineLevel="1" thickBot="1">
      <c r="A129" s="1833"/>
      <c r="B129" s="1834"/>
      <c r="C129" s="1842"/>
      <c r="D129" s="1842"/>
      <c r="E129" s="1842"/>
      <c r="F129" s="1845"/>
      <c r="G129" s="1460" t="s">
        <v>742</v>
      </c>
      <c r="H129" s="5"/>
    </row>
    <row r="130" spans="1:8" ht="15" hidden="1" outlineLevel="1" thickBot="1">
      <c r="A130" s="1829"/>
      <c r="B130" s="1830"/>
      <c r="C130" s="1827"/>
      <c r="D130" s="1827"/>
      <c r="E130" s="1827"/>
      <c r="F130" s="1828"/>
      <c r="G130" s="1170"/>
      <c r="H130" s="5"/>
    </row>
    <row r="131" spans="1:8" ht="15" hidden="1" outlineLevel="1" thickBot="1">
      <c r="A131" s="1829"/>
      <c r="B131" s="1830"/>
      <c r="C131" s="1827"/>
      <c r="D131" s="1827"/>
      <c r="E131" s="1827"/>
      <c r="F131" s="1828"/>
      <c r="G131" s="1170"/>
      <c r="H131" s="5"/>
    </row>
    <row r="132" spans="1:8" ht="15" hidden="1" outlineLevel="1" thickBot="1">
      <c r="A132" s="1829"/>
      <c r="B132" s="1830"/>
      <c r="C132" s="1827"/>
      <c r="D132" s="1827"/>
      <c r="E132" s="1827"/>
      <c r="F132" s="1828"/>
      <c r="G132" s="1170"/>
      <c r="H132" s="5"/>
    </row>
    <row r="133" spans="1:8" ht="15" hidden="1" outlineLevel="1" thickBot="1">
      <c r="A133" s="1829"/>
      <c r="B133" s="1830"/>
      <c r="C133" s="1827"/>
      <c r="D133" s="1827"/>
      <c r="E133" s="1827"/>
      <c r="F133" s="1828"/>
      <c r="G133" s="1170"/>
      <c r="H133" s="5"/>
    </row>
    <row r="134" spans="1:8" ht="15" hidden="1" outlineLevel="1" thickBot="1">
      <c r="A134" s="1829"/>
      <c r="B134" s="1830"/>
      <c r="C134" s="1827"/>
      <c r="D134" s="1827"/>
      <c r="E134" s="1827"/>
      <c r="F134" s="1828"/>
      <c r="G134" s="1170"/>
      <c r="H134" s="5"/>
    </row>
    <row r="135" spans="1:8" ht="15" hidden="1" outlineLevel="1" thickBot="1">
      <c r="A135" s="1829"/>
      <c r="B135" s="1830"/>
      <c r="C135" s="1827"/>
      <c r="D135" s="1827"/>
      <c r="E135" s="1827"/>
      <c r="F135" s="1828"/>
      <c r="G135" s="1170"/>
      <c r="H135" s="5"/>
    </row>
    <row r="136" spans="1:8" ht="15" hidden="1" outlineLevel="1" thickBot="1">
      <c r="A136" s="1829"/>
      <c r="B136" s="1830"/>
      <c r="C136" s="1827"/>
      <c r="D136" s="1827"/>
      <c r="E136" s="1827"/>
      <c r="F136" s="1828"/>
      <c r="G136" s="1170"/>
      <c r="H136" s="5"/>
    </row>
    <row r="137" spans="1:8" ht="15" hidden="1" outlineLevel="1" thickBot="1">
      <c r="A137" s="1829"/>
      <c r="B137" s="1830"/>
      <c r="C137" s="1827"/>
      <c r="D137" s="1827"/>
      <c r="E137" s="1827"/>
      <c r="F137" s="1828"/>
      <c r="G137" s="1170"/>
      <c r="H137" s="5"/>
    </row>
    <row r="138" spans="1:8" ht="15" hidden="1" outlineLevel="1" thickBot="1">
      <c r="A138" s="1831"/>
      <c r="B138" s="1832"/>
      <c r="C138" s="1843"/>
      <c r="D138" s="1843"/>
      <c r="E138" s="1843"/>
      <c r="F138" s="1844"/>
      <c r="G138" s="1846"/>
      <c r="H138" s="5"/>
    </row>
    <row r="139" spans="1:8" ht="69" customHeight="1" collapsed="1">
      <c r="A139" s="1814" t="s">
        <v>118</v>
      </c>
      <c r="B139" s="1815"/>
      <c r="C139" s="1815"/>
      <c r="D139" s="1815"/>
      <c r="E139" s="1815"/>
      <c r="F139" s="1815"/>
      <c r="G139" s="1168" t="s">
        <v>1247</v>
      </c>
      <c r="H139" s="5"/>
    </row>
    <row r="140" spans="1:8">
      <c r="A140" s="1019"/>
      <c r="B140" s="1018"/>
      <c r="C140" s="1018"/>
      <c r="D140" s="1018"/>
      <c r="E140" s="1018"/>
      <c r="F140" s="1017"/>
      <c r="G140" s="1170"/>
      <c r="H140" s="5"/>
    </row>
    <row r="141" spans="1:8">
      <c r="A141" s="1013"/>
      <c r="B141" s="1012"/>
      <c r="C141" s="1012"/>
      <c r="D141" s="1012"/>
      <c r="E141" s="1012"/>
      <c r="F141" s="1011"/>
      <c r="G141" s="1170"/>
      <c r="H141" s="5"/>
    </row>
    <row r="142" spans="1:8">
      <c r="A142" s="1013"/>
      <c r="B142" s="1012"/>
      <c r="C142" s="1012"/>
      <c r="D142" s="1012"/>
      <c r="E142" s="1012"/>
      <c r="F142" s="1011"/>
      <c r="G142" s="1170"/>
      <c r="H142" s="5"/>
    </row>
    <row r="143" spans="1:8">
      <c r="A143" s="1013"/>
      <c r="B143" s="1012"/>
      <c r="C143" s="1012"/>
      <c r="D143" s="1012"/>
      <c r="E143" s="1012"/>
      <c r="F143" s="1011"/>
      <c r="G143" s="1170"/>
      <c r="H143" s="5"/>
    </row>
    <row r="144" spans="1:8">
      <c r="A144" s="1013"/>
      <c r="B144" s="1012"/>
      <c r="C144" s="1012"/>
      <c r="D144" s="1012"/>
      <c r="E144" s="1012"/>
      <c r="F144" s="1011"/>
      <c r="G144" s="1170"/>
      <c r="H144" s="5"/>
    </row>
    <row r="145" spans="1:8">
      <c r="A145" s="1013"/>
      <c r="B145" s="1012"/>
      <c r="C145" s="1012"/>
      <c r="D145" s="1012"/>
      <c r="E145" s="1012"/>
      <c r="F145" s="1011"/>
      <c r="G145" s="1170"/>
      <c r="H145" s="5"/>
    </row>
    <row r="146" spans="1:8">
      <c r="A146" s="1013"/>
      <c r="B146" s="1012"/>
      <c r="C146" s="1012"/>
      <c r="D146" s="1012"/>
      <c r="E146" s="1012"/>
      <c r="F146" s="1011"/>
      <c r="G146" s="1170"/>
      <c r="H146" s="5"/>
    </row>
    <row r="147" spans="1:8">
      <c r="A147" s="1013"/>
      <c r="B147" s="1012"/>
      <c r="C147" s="1012"/>
      <c r="D147" s="1012"/>
      <c r="E147" s="1012"/>
      <c r="F147" s="1011"/>
      <c r="G147" s="1170"/>
      <c r="H147" s="5"/>
    </row>
    <row r="148" spans="1:8">
      <c r="A148" s="1013"/>
      <c r="B148" s="1012"/>
      <c r="C148" s="1012"/>
      <c r="D148" s="1012"/>
      <c r="E148" s="1012"/>
      <c r="F148" s="1011"/>
      <c r="G148" s="1170"/>
      <c r="H148" s="5"/>
    </row>
    <row r="149" spans="1:8">
      <c r="A149" s="1013"/>
      <c r="B149" s="1012"/>
      <c r="C149" s="1012"/>
      <c r="D149" s="1012"/>
      <c r="E149" s="1012"/>
      <c r="F149" s="1011"/>
      <c r="G149" s="1170"/>
      <c r="H149" s="5"/>
    </row>
    <row r="150" spans="1:8" ht="15" thickBot="1">
      <c r="A150" s="1010"/>
      <c r="B150" s="1009"/>
      <c r="C150" s="1009"/>
      <c r="D150" s="1009"/>
      <c r="E150" s="1009"/>
      <c r="F150" s="1008"/>
      <c r="G150" s="1169"/>
      <c r="H150" s="5"/>
    </row>
    <row r="151" spans="1:8" ht="15" hidden="1" outlineLevel="1" thickBot="1">
      <c r="A151" s="1016"/>
      <c r="B151" s="1015"/>
      <c r="C151" s="1015"/>
      <c r="D151" s="1015"/>
      <c r="E151" s="1015"/>
      <c r="F151" s="1014"/>
      <c r="G151" s="1460" t="s">
        <v>744</v>
      </c>
      <c r="H151" s="5"/>
    </row>
    <row r="152" spans="1:8" ht="15" hidden="1" outlineLevel="1" thickBot="1">
      <c r="A152" s="1013"/>
      <c r="B152" s="1012"/>
      <c r="C152" s="1012"/>
      <c r="D152" s="1012"/>
      <c r="E152" s="1012"/>
      <c r="F152" s="1011"/>
      <c r="G152" s="1170"/>
      <c r="H152" s="5"/>
    </row>
    <row r="153" spans="1:8" ht="15" hidden="1" outlineLevel="1" thickBot="1">
      <c r="A153" s="1013"/>
      <c r="B153" s="1012"/>
      <c r="C153" s="1012"/>
      <c r="D153" s="1012"/>
      <c r="E153" s="1012"/>
      <c r="F153" s="1011"/>
      <c r="G153" s="1170"/>
      <c r="H153" s="5"/>
    </row>
    <row r="154" spans="1:8" ht="15" hidden="1" outlineLevel="1" thickBot="1">
      <c r="A154" s="1013"/>
      <c r="B154" s="1012"/>
      <c r="C154" s="1012"/>
      <c r="D154" s="1012"/>
      <c r="E154" s="1012"/>
      <c r="F154" s="1011"/>
      <c r="G154" s="1170"/>
      <c r="H154" s="5"/>
    </row>
    <row r="155" spans="1:8" ht="15" hidden="1" outlineLevel="1" thickBot="1">
      <c r="A155" s="1013"/>
      <c r="B155" s="1012"/>
      <c r="C155" s="1012"/>
      <c r="D155" s="1012"/>
      <c r="E155" s="1012"/>
      <c r="F155" s="1011"/>
      <c r="G155" s="1170"/>
      <c r="H155" s="5"/>
    </row>
    <row r="156" spans="1:8" ht="15" hidden="1" outlineLevel="1" thickBot="1">
      <c r="A156" s="1013"/>
      <c r="B156" s="1012"/>
      <c r="C156" s="1012"/>
      <c r="D156" s="1012"/>
      <c r="E156" s="1012"/>
      <c r="F156" s="1011"/>
      <c r="G156" s="1170"/>
      <c r="H156" s="5"/>
    </row>
    <row r="157" spans="1:8" ht="15" hidden="1" outlineLevel="1" thickBot="1">
      <c r="A157" s="1013"/>
      <c r="B157" s="1012"/>
      <c r="C157" s="1012"/>
      <c r="D157" s="1012"/>
      <c r="E157" s="1012"/>
      <c r="F157" s="1011"/>
      <c r="G157" s="1170"/>
      <c r="H157" s="5"/>
    </row>
    <row r="158" spans="1:8" ht="15" hidden="1" outlineLevel="1" thickBot="1">
      <c r="A158" s="1013"/>
      <c r="B158" s="1012"/>
      <c r="C158" s="1012"/>
      <c r="D158" s="1012"/>
      <c r="E158" s="1012"/>
      <c r="F158" s="1011"/>
      <c r="G158" s="1170"/>
      <c r="H158" s="5"/>
    </row>
    <row r="159" spans="1:8" ht="15" hidden="1" outlineLevel="1" thickBot="1">
      <c r="A159" s="1013"/>
      <c r="B159" s="1012"/>
      <c r="C159" s="1012"/>
      <c r="D159" s="1012"/>
      <c r="E159" s="1012"/>
      <c r="F159" s="1011"/>
      <c r="G159" s="1170"/>
      <c r="H159" s="5"/>
    </row>
    <row r="160" spans="1:8" ht="15" hidden="1" outlineLevel="1" thickBot="1">
      <c r="A160" s="1010"/>
      <c r="B160" s="1009"/>
      <c r="C160" s="1009"/>
      <c r="D160" s="1009"/>
      <c r="E160" s="1009"/>
      <c r="F160" s="1008"/>
      <c r="G160" s="1169"/>
      <c r="H160" s="5"/>
    </row>
    <row r="161" spans="1:11" ht="28.5" customHeight="1" collapsed="1">
      <c r="A161" s="1847" t="s">
        <v>119</v>
      </c>
      <c r="B161" s="1848"/>
      <c r="C161" s="1848"/>
      <c r="D161" s="1848"/>
      <c r="E161" s="1848"/>
      <c r="F161" s="1848"/>
      <c r="G161" s="1235" t="s">
        <v>1248</v>
      </c>
      <c r="H161" s="5"/>
    </row>
    <row r="162" spans="1:11">
      <c r="A162" s="1007"/>
      <c r="B162" s="1006"/>
      <c r="C162" s="1006"/>
      <c r="D162" s="1006"/>
      <c r="E162" s="1006"/>
      <c r="F162" s="1005"/>
      <c r="G162" s="1236"/>
      <c r="H162" s="5"/>
    </row>
    <row r="163" spans="1:11">
      <c r="A163" s="1004"/>
      <c r="B163" s="1003"/>
      <c r="C163" s="1003"/>
      <c r="D163" s="1003"/>
      <c r="E163" s="1003"/>
      <c r="F163" s="1002"/>
      <c r="G163" s="1236"/>
      <c r="H163" s="5"/>
    </row>
    <row r="164" spans="1:11">
      <c r="A164" s="1004"/>
      <c r="B164" s="1003"/>
      <c r="C164" s="1003"/>
      <c r="D164" s="1003"/>
      <c r="E164" s="1003"/>
      <c r="F164" s="1002"/>
      <c r="G164" s="1236"/>
      <c r="H164" s="5"/>
    </row>
    <row r="165" spans="1:11" ht="15" customHeight="1">
      <c r="A165" s="1004"/>
      <c r="B165" s="1003"/>
      <c r="C165" s="1003"/>
      <c r="D165" s="1003"/>
      <c r="E165" s="1003"/>
      <c r="F165" s="1002"/>
      <c r="G165" s="1236"/>
      <c r="H165" s="5"/>
      <c r="I165" s="56"/>
      <c r="J165" s="56"/>
      <c r="K165" s="56"/>
    </row>
    <row r="166" spans="1:11" ht="15" customHeight="1">
      <c r="A166" s="1004"/>
      <c r="B166" s="1003"/>
      <c r="C166" s="1003"/>
      <c r="D166" s="1003"/>
      <c r="E166" s="1003"/>
      <c r="F166" s="1002"/>
      <c r="G166" s="1236"/>
      <c r="H166" s="96"/>
      <c r="I166" s="56"/>
      <c r="J166" s="56"/>
      <c r="K166" s="56"/>
    </row>
    <row r="167" spans="1:11">
      <c r="A167" s="1004"/>
      <c r="B167" s="1003"/>
      <c r="C167" s="1003"/>
      <c r="D167" s="1003"/>
      <c r="E167" s="1003"/>
      <c r="F167" s="1002"/>
      <c r="G167" s="1236"/>
      <c r="H167" s="5"/>
    </row>
    <row r="168" spans="1:11">
      <c r="A168" s="1004"/>
      <c r="B168" s="1003"/>
      <c r="C168" s="1003"/>
      <c r="D168" s="1003"/>
      <c r="E168" s="1003"/>
      <c r="F168" s="1002"/>
      <c r="G168" s="1236"/>
      <c r="H168" s="5"/>
    </row>
    <row r="169" spans="1:11">
      <c r="A169" s="1004"/>
      <c r="B169" s="1003"/>
      <c r="C169" s="1003"/>
      <c r="D169" s="1003"/>
      <c r="E169" s="1003"/>
      <c r="F169" s="1002"/>
      <c r="G169" s="1236"/>
      <c r="H169" s="5"/>
    </row>
    <row r="170" spans="1:11">
      <c r="A170" s="1004"/>
      <c r="B170" s="1003"/>
      <c r="C170" s="1003"/>
      <c r="D170" s="1003"/>
      <c r="E170" s="1003"/>
      <c r="F170" s="1002"/>
      <c r="G170" s="1236"/>
      <c r="H170" s="5"/>
    </row>
    <row r="171" spans="1:11" ht="15" thickBot="1">
      <c r="A171" s="1001"/>
      <c r="B171" s="1000"/>
      <c r="C171" s="1000"/>
      <c r="D171" s="1000"/>
      <c r="E171" s="1000"/>
      <c r="F171" s="999"/>
      <c r="G171" s="1237"/>
      <c r="H171" s="5"/>
    </row>
    <row r="172" spans="1:11" hidden="1" outlineLevel="1">
      <c r="A172" s="202"/>
      <c r="B172" s="203"/>
      <c r="C172" s="203"/>
      <c r="D172" s="203"/>
      <c r="E172" s="203"/>
      <c r="F172" s="203"/>
      <c r="G172" s="1757" t="s">
        <v>745</v>
      </c>
      <c r="H172" s="5"/>
    </row>
    <row r="173" spans="1:11" hidden="1" outlineLevel="1">
      <c r="A173" s="204"/>
      <c r="B173" s="205"/>
      <c r="C173" s="205"/>
      <c r="D173" s="205"/>
      <c r="E173" s="205"/>
      <c r="F173" s="205"/>
      <c r="G173" s="1743"/>
      <c r="H173" s="5"/>
    </row>
    <row r="174" spans="1:11" hidden="1" outlineLevel="1">
      <c r="A174" s="204"/>
      <c r="B174" s="205"/>
      <c r="C174" s="205"/>
      <c r="D174" s="205"/>
      <c r="E174" s="205"/>
      <c r="F174" s="205"/>
      <c r="G174" s="1743"/>
      <c r="H174" s="5"/>
    </row>
    <row r="175" spans="1:11" hidden="1" outlineLevel="1">
      <c r="A175" s="204"/>
      <c r="B175" s="205"/>
      <c r="C175" s="205"/>
      <c r="D175" s="205"/>
      <c r="E175" s="205"/>
      <c r="F175" s="205"/>
      <c r="G175" s="1743"/>
      <c r="H175" s="5"/>
    </row>
    <row r="176" spans="1:11" hidden="1" outlineLevel="1">
      <c r="A176" s="204"/>
      <c r="B176" s="205"/>
      <c r="C176" s="205"/>
      <c r="D176" s="205"/>
      <c r="E176" s="205"/>
      <c r="F176" s="205"/>
      <c r="G176" s="1743"/>
      <c r="H176" s="5"/>
    </row>
    <row r="177" spans="1:8" hidden="1" outlineLevel="1">
      <c r="A177" s="204"/>
      <c r="B177" s="205"/>
      <c r="C177" s="205"/>
      <c r="D177" s="205"/>
      <c r="E177" s="205"/>
      <c r="F177" s="205"/>
      <c r="G177" s="1743"/>
      <c r="H177" s="5"/>
    </row>
    <row r="178" spans="1:8" hidden="1" outlineLevel="1">
      <c r="A178" s="204"/>
      <c r="B178" s="205"/>
      <c r="C178" s="205"/>
      <c r="D178" s="205"/>
      <c r="E178" s="205"/>
      <c r="F178" s="205"/>
      <c r="G178" s="1743"/>
      <c r="H178" s="5"/>
    </row>
    <row r="179" spans="1:8" hidden="1" outlineLevel="1">
      <c r="A179" s="204"/>
      <c r="B179" s="205"/>
      <c r="C179" s="205"/>
      <c r="D179" s="205"/>
      <c r="E179" s="205"/>
      <c r="F179" s="205"/>
      <c r="G179" s="1743"/>
      <c r="H179" s="5"/>
    </row>
    <row r="180" spans="1:8" hidden="1" outlineLevel="1">
      <c r="A180" s="204"/>
      <c r="B180" s="205"/>
      <c r="C180" s="205"/>
      <c r="D180" s="205"/>
      <c r="E180" s="205"/>
      <c r="F180" s="205"/>
      <c r="G180" s="1743"/>
      <c r="H180" s="5"/>
    </row>
    <row r="181" spans="1:8" ht="15" hidden="1" outlineLevel="1" thickBot="1">
      <c r="A181" s="207"/>
      <c r="B181" s="208"/>
      <c r="C181" s="208"/>
      <c r="D181" s="208"/>
      <c r="E181" s="208"/>
      <c r="F181" s="208"/>
      <c r="G181" s="1744"/>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96"/>
      <c r="B184" s="5"/>
      <c r="C184" s="5"/>
      <c r="D184" s="5"/>
      <c r="E184" s="5"/>
      <c r="F184" s="5"/>
      <c r="G184" s="5"/>
      <c r="H184" s="5"/>
    </row>
  </sheetData>
  <mergeCells count="143">
    <mergeCell ref="C122:F122"/>
    <mergeCell ref="C128:D128"/>
    <mergeCell ref="C127:D127"/>
    <mergeCell ref="C126:D126"/>
    <mergeCell ref="G172:G181"/>
    <mergeCell ref="G129:G138"/>
    <mergeCell ref="A139:F139"/>
    <mergeCell ref="E136:F136"/>
    <mergeCell ref="E135:F135"/>
    <mergeCell ref="E134:F134"/>
    <mergeCell ref="C138:D138"/>
    <mergeCell ref="C137:D137"/>
    <mergeCell ref="C136:D136"/>
    <mergeCell ref="G139:G150"/>
    <mergeCell ref="A161:F161"/>
    <mergeCell ref="C135:D135"/>
    <mergeCell ref="C134:D134"/>
    <mergeCell ref="A134:B134"/>
    <mergeCell ref="A135:B135"/>
    <mergeCell ref="G161:G171"/>
    <mergeCell ref="G151:G160"/>
    <mergeCell ref="E138:F138"/>
    <mergeCell ref="E137:F137"/>
    <mergeCell ref="E125:F125"/>
    <mergeCell ref="E124:F124"/>
    <mergeCell ref="E127:F127"/>
    <mergeCell ref="E126:F126"/>
    <mergeCell ref="C125:D125"/>
    <mergeCell ref="C124:D124"/>
    <mergeCell ref="C129:D129"/>
    <mergeCell ref="C133:D133"/>
    <mergeCell ref="C132:D132"/>
    <mergeCell ref="C131:D131"/>
    <mergeCell ref="C130:D130"/>
    <mergeCell ref="E128:F128"/>
    <mergeCell ref="E133:F133"/>
    <mergeCell ref="E132:F132"/>
    <mergeCell ref="E131:F131"/>
    <mergeCell ref="E130:F130"/>
    <mergeCell ref="E129:F129"/>
    <mergeCell ref="A137:B137"/>
    <mergeCell ref="A138:B138"/>
    <mergeCell ref="A129:B129"/>
    <mergeCell ref="A130:B130"/>
    <mergeCell ref="A131:B131"/>
    <mergeCell ref="A132:B132"/>
    <mergeCell ref="A133:B133"/>
    <mergeCell ref="A136:B136"/>
    <mergeCell ref="A124:B128"/>
    <mergeCell ref="A122:B123"/>
    <mergeCell ref="C123:D123"/>
    <mergeCell ref="A41:F41"/>
    <mergeCell ref="A40:D40"/>
    <mergeCell ref="E40:F40"/>
    <mergeCell ref="G59:G73"/>
    <mergeCell ref="G97:G121"/>
    <mergeCell ref="B90:C90"/>
    <mergeCell ref="D90:E90"/>
    <mergeCell ref="A80:D80"/>
    <mergeCell ref="A88:D88"/>
    <mergeCell ref="A89:D89"/>
    <mergeCell ref="A79:D79"/>
    <mergeCell ref="A52:D53"/>
    <mergeCell ref="A81:D81"/>
    <mergeCell ref="A85:D85"/>
    <mergeCell ref="A86:D86"/>
    <mergeCell ref="A87:D87"/>
    <mergeCell ref="A82:D82"/>
    <mergeCell ref="A83:D83"/>
    <mergeCell ref="A84:D84"/>
    <mergeCell ref="A74:D74"/>
    <mergeCell ref="E123:F123"/>
    <mergeCell ref="G122:G128"/>
    <mergeCell ref="G41:G46"/>
    <mergeCell ref="E52:F52"/>
    <mergeCell ref="E35:F35"/>
    <mergeCell ref="E36:F36"/>
    <mergeCell ref="G47:G51"/>
    <mergeCell ref="E24:F24"/>
    <mergeCell ref="G74:G79"/>
    <mergeCell ref="G80:G89"/>
    <mergeCell ref="A90:A91"/>
    <mergeCell ref="F90:F91"/>
    <mergeCell ref="G90:G96"/>
    <mergeCell ref="A75:D75"/>
    <mergeCell ref="A76:D76"/>
    <mergeCell ref="A78:D78"/>
    <mergeCell ref="A77:D77"/>
    <mergeCell ref="A32:D32"/>
    <mergeCell ref="A27:D27"/>
    <mergeCell ref="A29:D29"/>
    <mergeCell ref="A33:D33"/>
    <mergeCell ref="A34:D34"/>
    <mergeCell ref="E33:F33"/>
    <mergeCell ref="E29:F29"/>
    <mergeCell ref="E27:F27"/>
    <mergeCell ref="E31:F31"/>
    <mergeCell ref="A54:D54"/>
    <mergeCell ref="A1:F1"/>
    <mergeCell ref="A2:F2"/>
    <mergeCell ref="A3:G3"/>
    <mergeCell ref="A4:F5"/>
    <mergeCell ref="G4:G5"/>
    <mergeCell ref="A37:D37"/>
    <mergeCell ref="E39:F39"/>
    <mergeCell ref="E38:F38"/>
    <mergeCell ref="E37:F37"/>
    <mergeCell ref="A39:D39"/>
    <mergeCell ref="E19:F19"/>
    <mergeCell ref="A19:D19"/>
    <mergeCell ref="A38:D38"/>
    <mergeCell ref="E30:F30"/>
    <mergeCell ref="E20:F20"/>
    <mergeCell ref="E34:F34"/>
    <mergeCell ref="E21:F21"/>
    <mergeCell ref="E22:F22"/>
    <mergeCell ref="E23:F23"/>
    <mergeCell ref="G52:G58"/>
    <mergeCell ref="G19:G24"/>
    <mergeCell ref="G25:G34"/>
    <mergeCell ref="G35:G40"/>
    <mergeCell ref="A35:D35"/>
    <mergeCell ref="A7:F7"/>
    <mergeCell ref="A13:F13"/>
    <mergeCell ref="A8:F12"/>
    <mergeCell ref="A36:D36"/>
    <mergeCell ref="G7:G12"/>
    <mergeCell ref="G13:G18"/>
    <mergeCell ref="A28:D28"/>
    <mergeCell ref="A30:D30"/>
    <mergeCell ref="A31:D31"/>
    <mergeCell ref="A23:D23"/>
    <mergeCell ref="A24:D24"/>
    <mergeCell ref="A25:D25"/>
    <mergeCell ref="A26:D26"/>
    <mergeCell ref="A14:F18"/>
    <mergeCell ref="A20:D20"/>
    <mergeCell ref="A21:D21"/>
    <mergeCell ref="A22:D22"/>
    <mergeCell ref="E32:F32"/>
    <mergeCell ref="E25:F25"/>
    <mergeCell ref="E26:F26"/>
    <mergeCell ref="E28:F2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90" zoomScaleNormal="90" zoomScaleSheetLayoutView="100" workbookViewId="0">
      <selection activeCell="I13" sqref="I13"/>
    </sheetView>
  </sheetViews>
  <sheetFormatPr defaultRowHeight="14.4" outlineLevelRow="1"/>
  <cols>
    <col min="1" max="6" width="19.44140625" customWidth="1"/>
    <col min="7" max="7" width="11.5546875" customWidth="1"/>
  </cols>
  <sheetData>
    <row r="1" spans="1:8">
      <c r="A1" s="1179" t="s">
        <v>693</v>
      </c>
      <c r="B1" s="1180"/>
      <c r="C1" s="1180"/>
      <c r="D1" s="1180"/>
      <c r="E1" s="1180"/>
      <c r="F1" s="1180"/>
      <c r="G1" s="504"/>
      <c r="H1" s="119"/>
    </row>
    <row r="2" spans="1:8">
      <c r="A2" s="1181" t="s">
        <v>237</v>
      </c>
      <c r="B2" s="1182"/>
      <c r="C2" s="1182"/>
      <c r="D2" s="1182"/>
      <c r="E2" s="1182"/>
      <c r="F2" s="1182"/>
      <c r="G2" s="505"/>
      <c r="H2" s="119"/>
    </row>
    <row r="3" spans="1:8" ht="15" thickBot="1">
      <c r="A3" s="1183"/>
      <c r="B3" s="1184"/>
      <c r="C3" s="1184"/>
      <c r="D3" s="1184"/>
      <c r="E3" s="1184"/>
      <c r="F3" s="1184"/>
      <c r="G3" s="1185"/>
    </row>
    <row r="4" spans="1:8" ht="21.75" customHeight="1">
      <c r="A4" s="1186" t="s">
        <v>27</v>
      </c>
      <c r="B4" s="1187"/>
      <c r="C4" s="1187"/>
      <c r="D4" s="1187"/>
      <c r="E4" s="1187"/>
      <c r="F4" s="1187"/>
      <c r="G4" s="995" t="s">
        <v>1385</v>
      </c>
    </row>
    <row r="5" spans="1:8" ht="20.25" customHeight="1" thickBot="1">
      <c r="A5" s="1189"/>
      <c r="B5" s="1190"/>
      <c r="C5" s="1190"/>
      <c r="D5" s="1190"/>
      <c r="E5" s="1190"/>
      <c r="F5" s="1190"/>
      <c r="G5" s="996" t="s">
        <v>1386</v>
      </c>
    </row>
    <row r="6" spans="1:8" ht="15" thickBot="1">
      <c r="A6" s="400" t="s">
        <v>1175</v>
      </c>
      <c r="B6" s="491"/>
      <c r="C6" s="164" t="str">
        <f>[4]Obsah!C4</f>
        <v>(31/12/2017)</v>
      </c>
      <c r="D6" s="249"/>
      <c r="E6" s="249"/>
      <c r="F6" s="393"/>
      <c r="G6" s="395"/>
    </row>
    <row r="7" spans="1:8" ht="15" customHeight="1">
      <c r="A7" s="1855" t="s">
        <v>120</v>
      </c>
      <c r="B7" s="1856"/>
      <c r="C7" s="1856"/>
      <c r="D7" s="1856"/>
      <c r="E7" s="1856"/>
      <c r="F7" s="1857"/>
      <c r="G7" s="1511" t="s">
        <v>1231</v>
      </c>
    </row>
    <row r="8" spans="1:8">
      <c r="A8" s="1858" t="s">
        <v>1647</v>
      </c>
      <c r="B8" s="1853"/>
      <c r="C8" s="1853"/>
      <c r="D8" s="1853"/>
      <c r="E8" s="1853"/>
      <c r="F8" s="1854"/>
      <c r="G8" s="1512"/>
    </row>
    <row r="9" spans="1:8">
      <c r="A9" s="1858" t="s">
        <v>1645</v>
      </c>
      <c r="B9" s="1853"/>
      <c r="C9" s="1853"/>
      <c r="D9" s="1853"/>
      <c r="E9" s="1853"/>
      <c r="F9" s="1854"/>
      <c r="G9" s="1512"/>
    </row>
    <row r="10" spans="1:8">
      <c r="A10" s="1849"/>
      <c r="B10" s="1827"/>
      <c r="C10" s="1827"/>
      <c r="D10" s="1827"/>
      <c r="E10" s="1827"/>
      <c r="F10" s="1828"/>
      <c r="G10" s="1512"/>
    </row>
    <row r="11" spans="1:8">
      <c r="A11" s="1849"/>
      <c r="B11" s="1827"/>
      <c r="C11" s="1827"/>
      <c r="D11" s="1827"/>
      <c r="E11" s="1827"/>
      <c r="F11" s="1828"/>
      <c r="G11" s="1512"/>
    </row>
    <row r="12" spans="1:8" ht="15" thickBot="1">
      <c r="A12" s="1859"/>
      <c r="B12" s="1843"/>
      <c r="C12" s="1843"/>
      <c r="D12" s="1843"/>
      <c r="E12" s="1843"/>
      <c r="F12" s="1844"/>
      <c r="G12" s="1513"/>
    </row>
    <row r="13" spans="1:8">
      <c r="A13" s="1855" t="s">
        <v>121</v>
      </c>
      <c r="B13" s="1856"/>
      <c r="C13" s="1856"/>
      <c r="D13" s="1856"/>
      <c r="E13" s="1856"/>
      <c r="F13" s="1857"/>
      <c r="G13" s="1444" t="s">
        <v>1232</v>
      </c>
    </row>
    <row r="14" spans="1:8">
      <c r="A14" s="1852" t="s">
        <v>1649</v>
      </c>
      <c r="B14" s="1853"/>
      <c r="C14" s="1853"/>
      <c r="D14" s="1853"/>
      <c r="E14" s="1853"/>
      <c r="F14" s="1854"/>
      <c r="G14" s="1445"/>
    </row>
    <row r="15" spans="1:8">
      <c r="A15" s="1849"/>
      <c r="B15" s="1827"/>
      <c r="C15" s="1827"/>
      <c r="D15" s="1827"/>
      <c r="E15" s="1827"/>
      <c r="F15" s="1828"/>
      <c r="G15" s="1445"/>
    </row>
    <row r="16" spans="1:8">
      <c r="A16" s="1849"/>
      <c r="B16" s="1827"/>
      <c r="C16" s="1827"/>
      <c r="D16" s="1827"/>
      <c r="E16" s="1827"/>
      <c r="F16" s="1828"/>
      <c r="G16" s="1445"/>
    </row>
    <row r="17" spans="1:7">
      <c r="A17" s="1849"/>
      <c r="B17" s="1827"/>
      <c r="C17" s="1827"/>
      <c r="D17" s="1827"/>
      <c r="E17" s="1827"/>
      <c r="F17" s="1828"/>
      <c r="G17" s="1445"/>
    </row>
    <row r="18" spans="1:7" ht="15" thickBot="1">
      <c r="A18" s="1859"/>
      <c r="B18" s="1843"/>
      <c r="C18" s="1843"/>
      <c r="D18" s="1843"/>
      <c r="E18" s="1843"/>
      <c r="F18" s="1844"/>
      <c r="G18" s="1539"/>
    </row>
    <row r="19" spans="1:7">
      <c r="A19" s="1855" t="s">
        <v>122</v>
      </c>
      <c r="B19" s="1856"/>
      <c r="C19" s="1856"/>
      <c r="D19" s="1856"/>
      <c r="E19" s="1856"/>
      <c r="F19" s="1857"/>
      <c r="G19" s="1511" t="s">
        <v>1233</v>
      </c>
    </row>
    <row r="20" spans="1:7">
      <c r="A20" s="1850"/>
      <c r="B20" s="1851"/>
      <c r="C20" s="1851"/>
      <c r="D20" s="1851"/>
      <c r="E20" s="1851"/>
      <c r="F20" s="1862"/>
      <c r="G20" s="1512"/>
    </row>
    <row r="21" spans="1:7">
      <c r="A21" s="1850"/>
      <c r="B21" s="1851"/>
      <c r="C21" s="1851"/>
      <c r="D21" s="1851"/>
      <c r="E21" s="1851"/>
      <c r="F21" s="1862"/>
      <c r="G21" s="1512"/>
    </row>
    <row r="22" spans="1:7">
      <c r="A22" s="1850"/>
      <c r="B22" s="1851"/>
      <c r="C22" s="1851"/>
      <c r="D22" s="1851"/>
      <c r="E22" s="1851"/>
      <c r="F22" s="1862"/>
      <c r="G22" s="1512"/>
    </row>
    <row r="23" spans="1:7">
      <c r="A23" s="1850"/>
      <c r="B23" s="1851"/>
      <c r="C23" s="1851"/>
      <c r="D23" s="1851"/>
      <c r="E23" s="1851"/>
      <c r="F23" s="1862"/>
      <c r="G23" s="1512"/>
    </row>
    <row r="24" spans="1:7" ht="15" thickBot="1">
      <c r="A24" s="1860"/>
      <c r="B24" s="1861"/>
      <c r="C24" s="1861"/>
      <c r="D24" s="1861"/>
      <c r="E24" s="1861"/>
      <c r="F24" s="1863"/>
      <c r="G24" s="1513"/>
    </row>
    <row r="25" spans="1:7" ht="16.5" customHeight="1">
      <c r="A25" s="1855" t="s">
        <v>123</v>
      </c>
      <c r="B25" s="1856"/>
      <c r="C25" s="1856"/>
      <c r="D25" s="1856"/>
      <c r="E25" s="1856"/>
      <c r="F25" s="1857"/>
      <c r="G25" s="1168" t="s">
        <v>1234</v>
      </c>
    </row>
    <row r="26" spans="1:7">
      <c r="A26" s="1849" t="s">
        <v>124</v>
      </c>
      <c r="B26" s="1827"/>
      <c r="C26" s="1827" t="s">
        <v>125</v>
      </c>
      <c r="D26" s="1827"/>
      <c r="E26" s="1827" t="s">
        <v>126</v>
      </c>
      <c r="F26" s="1828"/>
      <c r="G26" s="1170"/>
    </row>
    <row r="27" spans="1:7">
      <c r="A27" s="1850" t="s">
        <v>1644</v>
      </c>
      <c r="B27" s="1851"/>
      <c r="C27" s="1827" t="s">
        <v>1644</v>
      </c>
      <c r="D27" s="1827"/>
      <c r="E27" s="1851" t="s">
        <v>1644</v>
      </c>
      <c r="F27" s="1862"/>
      <c r="G27" s="1170"/>
    </row>
    <row r="28" spans="1:7">
      <c r="A28" s="1850"/>
      <c r="B28" s="1851"/>
      <c r="C28" s="1827"/>
      <c r="D28" s="1827"/>
      <c r="E28" s="1851"/>
      <c r="F28" s="1862"/>
      <c r="G28" s="1170"/>
    </row>
    <row r="29" spans="1:7">
      <c r="A29" s="1850"/>
      <c r="B29" s="1851"/>
      <c r="C29" s="1827"/>
      <c r="D29" s="1827"/>
      <c r="E29" s="1851"/>
      <c r="F29" s="1862"/>
      <c r="G29" s="1170"/>
    </row>
    <row r="30" spans="1:7">
      <c r="A30" s="1850"/>
      <c r="B30" s="1851"/>
      <c r="C30" s="1851"/>
      <c r="D30" s="1851"/>
      <c r="E30" s="1851"/>
      <c r="F30" s="1862"/>
      <c r="G30" s="1170"/>
    </row>
    <row r="31" spans="1:7" ht="15" thickBot="1">
      <c r="A31" s="1860"/>
      <c r="B31" s="1861"/>
      <c r="C31" s="1861"/>
      <c r="D31" s="1861"/>
      <c r="E31" s="1861"/>
      <c r="F31" s="1863"/>
      <c r="G31" s="1170"/>
    </row>
    <row r="32" spans="1:7" ht="15" hidden="1" outlineLevel="1" thickBot="1">
      <c r="A32" s="1866"/>
      <c r="B32" s="1865"/>
      <c r="C32" s="1864"/>
      <c r="D32" s="1865"/>
      <c r="E32" s="1864"/>
      <c r="F32" s="1870"/>
      <c r="G32" s="1170" t="s">
        <v>746</v>
      </c>
    </row>
    <row r="33" spans="1:7" ht="15" hidden="1" outlineLevel="1" thickBot="1">
      <c r="A33" s="1806"/>
      <c r="B33" s="1808"/>
      <c r="C33" s="1828"/>
      <c r="D33" s="1808"/>
      <c r="E33" s="1828"/>
      <c r="F33" s="1807"/>
      <c r="G33" s="1170"/>
    </row>
    <row r="34" spans="1:7" ht="15" hidden="1" outlineLevel="1" thickBot="1">
      <c r="A34" s="1806"/>
      <c r="B34" s="1808"/>
      <c r="C34" s="1828"/>
      <c r="D34" s="1808"/>
      <c r="E34" s="1828"/>
      <c r="F34" s="1807"/>
      <c r="G34" s="1170"/>
    </row>
    <row r="35" spans="1:7" ht="15" hidden="1" outlineLevel="1" thickBot="1">
      <c r="A35" s="1806"/>
      <c r="B35" s="1808"/>
      <c r="C35" s="1828"/>
      <c r="D35" s="1808"/>
      <c r="E35" s="1828"/>
      <c r="F35" s="1807"/>
      <c r="G35" s="1170"/>
    </row>
    <row r="36" spans="1:7" ht="15" hidden="1" outlineLevel="1" thickBot="1">
      <c r="A36" s="1806"/>
      <c r="B36" s="1808"/>
      <c r="C36" s="1828"/>
      <c r="D36" s="1808"/>
      <c r="E36" s="1828"/>
      <c r="F36" s="1807"/>
      <c r="G36" s="1170"/>
    </row>
    <row r="37" spans="1:7" ht="15" hidden="1" outlineLevel="1" thickBot="1">
      <c r="A37" s="1806"/>
      <c r="B37" s="1808"/>
      <c r="C37" s="1828"/>
      <c r="D37" s="1808"/>
      <c r="E37" s="1828"/>
      <c r="F37" s="1807"/>
      <c r="G37" s="1170"/>
    </row>
    <row r="38" spans="1:7" ht="15" hidden="1" outlineLevel="1" thickBot="1">
      <c r="A38" s="1871"/>
      <c r="B38" s="1872"/>
      <c r="C38" s="1828"/>
      <c r="D38" s="1808"/>
      <c r="E38" s="1828"/>
      <c r="F38" s="1807"/>
      <c r="G38" s="1170"/>
    </row>
    <row r="39" spans="1:7" ht="15" hidden="1" outlineLevel="1" thickBot="1">
      <c r="A39" s="1806"/>
      <c r="B39" s="1808"/>
      <c r="C39" s="1828"/>
      <c r="D39" s="1808"/>
      <c r="E39" s="1828"/>
      <c r="F39" s="1807"/>
      <c r="G39" s="1170"/>
    </row>
    <row r="40" spans="1:7" ht="15" hidden="1" outlineLevel="1" thickBot="1">
      <c r="A40" s="1806"/>
      <c r="B40" s="1808"/>
      <c r="C40" s="1828"/>
      <c r="D40" s="1808"/>
      <c r="E40" s="1828"/>
      <c r="F40" s="1807"/>
      <c r="G40" s="1170"/>
    </row>
    <row r="41" spans="1:7" ht="15" hidden="1" outlineLevel="1" thickBot="1">
      <c r="A41" s="1820"/>
      <c r="B41" s="1822"/>
      <c r="C41" s="1844"/>
      <c r="D41" s="1822"/>
      <c r="E41" s="1873"/>
      <c r="F41" s="1874"/>
      <c r="G41" s="1169"/>
    </row>
    <row r="42" spans="1:7" ht="15" collapsed="1" thickBot="1">
      <c r="A42" s="1885" t="s">
        <v>127</v>
      </c>
      <c r="B42" s="1886"/>
      <c r="C42" s="1886"/>
      <c r="D42" s="1886"/>
      <c r="E42" s="1886"/>
      <c r="F42" s="1887"/>
      <c r="G42" s="1168" t="s">
        <v>1235</v>
      </c>
    </row>
    <row r="43" spans="1:7">
      <c r="A43" s="1885" t="s">
        <v>127</v>
      </c>
      <c r="B43" s="1886"/>
      <c r="C43" s="1886"/>
      <c r="D43" s="1886"/>
      <c r="E43" s="1886"/>
      <c r="F43" s="1887"/>
      <c r="G43" s="1170"/>
    </row>
    <row r="44" spans="1:7">
      <c r="A44" s="1867" t="s">
        <v>1644</v>
      </c>
      <c r="B44" s="1868"/>
      <c r="C44" s="1868"/>
      <c r="D44" s="1868"/>
      <c r="E44" s="1868"/>
      <c r="F44" s="1869"/>
      <c r="G44" s="1170"/>
    </row>
    <row r="45" spans="1:7">
      <c r="A45" s="1849"/>
      <c r="B45" s="1827"/>
      <c r="C45" s="1827"/>
      <c r="D45" s="1827"/>
      <c r="E45" s="1827"/>
      <c r="F45" s="1828"/>
      <c r="G45" s="1170"/>
    </row>
    <row r="46" spans="1:7">
      <c r="A46" s="1850"/>
      <c r="B46" s="1851"/>
      <c r="C46" s="1851"/>
      <c r="D46" s="1851"/>
      <c r="E46" s="1851"/>
      <c r="F46" s="1862"/>
      <c r="G46" s="1170"/>
    </row>
    <row r="47" spans="1:7" ht="15" thickBot="1">
      <c r="A47" s="1860"/>
      <c r="B47" s="1861"/>
      <c r="C47" s="1861"/>
      <c r="D47" s="1861"/>
      <c r="E47" s="1861"/>
      <c r="F47" s="1863"/>
      <c r="G47" s="1170"/>
    </row>
    <row r="48" spans="1:7" ht="15" hidden="1" outlineLevel="1" thickBot="1">
      <c r="A48" s="1883"/>
      <c r="B48" s="1884"/>
      <c r="C48" s="1884"/>
      <c r="D48" s="1884"/>
      <c r="E48" s="1884"/>
      <c r="F48" s="1864"/>
      <c r="G48" s="1170" t="s">
        <v>747</v>
      </c>
    </row>
    <row r="49" spans="1:7" ht="15" hidden="1" outlineLevel="1" thickBot="1">
      <c r="A49" s="1850"/>
      <c r="B49" s="1851"/>
      <c r="C49" s="1851"/>
      <c r="D49" s="1851"/>
      <c r="E49" s="1851"/>
      <c r="F49" s="1862"/>
      <c r="G49" s="1170"/>
    </row>
    <row r="50" spans="1:7" ht="15" hidden="1" outlineLevel="1" thickBot="1">
      <c r="A50" s="1850"/>
      <c r="B50" s="1851"/>
      <c r="C50" s="1851"/>
      <c r="D50" s="1851"/>
      <c r="E50" s="1851"/>
      <c r="F50" s="1862"/>
      <c r="G50" s="1170"/>
    </row>
    <row r="51" spans="1:7" ht="15" hidden="1" outlineLevel="1" thickBot="1">
      <c r="A51" s="1850"/>
      <c r="B51" s="1851"/>
      <c r="C51" s="1851"/>
      <c r="D51" s="1851"/>
      <c r="E51" s="1851"/>
      <c r="F51" s="1862"/>
      <c r="G51" s="1170"/>
    </row>
    <row r="52" spans="1:7" ht="15" hidden="1" outlineLevel="1" thickBot="1">
      <c r="A52" s="1860"/>
      <c r="B52" s="1861"/>
      <c r="C52" s="1861"/>
      <c r="D52" s="1861"/>
      <c r="E52" s="1861"/>
      <c r="F52" s="1863"/>
      <c r="G52" s="1169"/>
    </row>
    <row r="53" spans="1:7" ht="21" customHeight="1" collapsed="1">
      <c r="A53" s="1880" t="s">
        <v>128</v>
      </c>
      <c r="B53" s="1881"/>
      <c r="C53" s="1881"/>
      <c r="D53" s="1881"/>
      <c r="E53" s="1881"/>
      <c r="F53" s="1882"/>
      <c r="G53" s="1235" t="s">
        <v>1236</v>
      </c>
    </row>
    <row r="54" spans="1:7">
      <c r="A54" s="1879" t="s">
        <v>129</v>
      </c>
      <c r="B54" s="1875"/>
      <c r="C54" s="1875"/>
      <c r="D54" s="1875" t="s">
        <v>130</v>
      </c>
      <c r="E54" s="1875"/>
      <c r="F54" s="1878"/>
      <c r="G54" s="1236"/>
    </row>
    <row r="55" spans="1:7">
      <c r="A55" s="1094" t="s">
        <v>131</v>
      </c>
      <c r="B55" s="1875" t="s">
        <v>132</v>
      </c>
      <c r="C55" s="1875"/>
      <c r="D55" s="1093" t="s">
        <v>131</v>
      </c>
      <c r="E55" s="1875" t="s">
        <v>132</v>
      </c>
      <c r="F55" s="1878"/>
      <c r="G55" s="1236"/>
    </row>
    <row r="56" spans="1:7">
      <c r="A56" s="1098" t="s">
        <v>1648</v>
      </c>
      <c r="B56" s="1097" t="s">
        <v>1647</v>
      </c>
      <c r="C56" s="1097"/>
      <c r="D56" s="1093" t="s">
        <v>1644</v>
      </c>
      <c r="E56" s="1875" t="s">
        <v>1644</v>
      </c>
      <c r="F56" s="1878"/>
      <c r="G56" s="1236"/>
    </row>
    <row r="57" spans="1:7">
      <c r="A57" s="1098" t="s">
        <v>1646</v>
      </c>
      <c r="B57" s="1097" t="s">
        <v>1645</v>
      </c>
      <c r="C57" s="1097"/>
      <c r="D57" s="1093"/>
      <c r="E57" s="1875"/>
      <c r="F57" s="1878"/>
      <c r="G57" s="1236"/>
    </row>
    <row r="58" spans="1:7">
      <c r="A58" s="1094"/>
      <c r="B58" s="1875"/>
      <c r="C58" s="1875"/>
      <c r="D58" s="1093"/>
      <c r="E58" s="1875"/>
      <c r="F58" s="1878"/>
      <c r="G58" s="1236"/>
    </row>
    <row r="59" spans="1:7">
      <c r="A59" s="1094"/>
      <c r="B59" s="1875"/>
      <c r="C59" s="1875"/>
      <c r="D59" s="1093"/>
      <c r="E59" s="1875"/>
      <c r="F59" s="1878"/>
      <c r="G59" s="1236"/>
    </row>
    <row r="60" spans="1:7" ht="15" thickBot="1">
      <c r="A60" s="1092"/>
      <c r="B60" s="1876"/>
      <c r="C60" s="1876"/>
      <c r="D60" s="1091"/>
      <c r="E60" s="1876"/>
      <c r="F60" s="1888"/>
      <c r="G60" s="1460"/>
    </row>
    <row r="61" spans="1:7" ht="15" hidden="1" customHeight="1" outlineLevel="1">
      <c r="A61" s="1096"/>
      <c r="B61" s="1877"/>
      <c r="C61" s="1877"/>
      <c r="D61" s="1095"/>
      <c r="E61" s="1877"/>
      <c r="F61" s="1889"/>
      <c r="G61" s="1236" t="s">
        <v>748</v>
      </c>
    </row>
    <row r="62" spans="1:7" ht="15" hidden="1" customHeight="1" outlineLevel="1">
      <c r="A62" s="1094"/>
      <c r="B62" s="1875"/>
      <c r="C62" s="1875"/>
      <c r="D62" s="1093"/>
      <c r="E62" s="1875"/>
      <c r="F62" s="1878"/>
      <c r="G62" s="1236"/>
    </row>
    <row r="63" spans="1:7" ht="15" hidden="1" customHeight="1" outlineLevel="1">
      <c r="A63" s="1094"/>
      <c r="B63" s="1875"/>
      <c r="C63" s="1875"/>
      <c r="D63" s="1093"/>
      <c r="E63" s="1875"/>
      <c r="F63" s="1878"/>
      <c r="G63" s="1236"/>
    </row>
    <row r="64" spans="1:7" ht="15" hidden="1" customHeight="1" outlineLevel="1">
      <c r="A64" s="1094"/>
      <c r="B64" s="1875"/>
      <c r="C64" s="1875"/>
      <c r="D64" s="1093"/>
      <c r="E64" s="1875"/>
      <c r="F64" s="1878"/>
      <c r="G64" s="1236"/>
    </row>
    <row r="65" spans="1:7" ht="15" hidden="1" customHeight="1" outlineLevel="1">
      <c r="A65" s="1094"/>
      <c r="B65" s="1875"/>
      <c r="C65" s="1875"/>
      <c r="D65" s="1093"/>
      <c r="E65" s="1875"/>
      <c r="F65" s="1878"/>
      <c r="G65" s="1236"/>
    </row>
    <row r="66" spans="1:7" ht="15" hidden="1" customHeight="1" outlineLevel="1">
      <c r="A66" s="1094"/>
      <c r="B66" s="1875"/>
      <c r="C66" s="1875"/>
      <c r="D66" s="1093"/>
      <c r="E66" s="1875"/>
      <c r="F66" s="1878"/>
      <c r="G66" s="1236"/>
    </row>
    <row r="67" spans="1:7" ht="15" hidden="1" customHeight="1" outlineLevel="1">
      <c r="A67" s="1094"/>
      <c r="B67" s="1875"/>
      <c r="C67" s="1875"/>
      <c r="D67" s="1093"/>
      <c r="E67" s="1875"/>
      <c r="F67" s="1878"/>
      <c r="G67" s="1236"/>
    </row>
    <row r="68" spans="1:7" ht="15" hidden="1" customHeight="1" outlineLevel="1">
      <c r="A68" s="1094"/>
      <c r="B68" s="1875"/>
      <c r="C68" s="1875"/>
      <c r="D68" s="1093"/>
      <c r="E68" s="1875"/>
      <c r="F68" s="1878"/>
      <c r="G68" s="1236"/>
    </row>
    <row r="69" spans="1:7" ht="15" hidden="1" customHeight="1" outlineLevel="1">
      <c r="A69" s="1094"/>
      <c r="B69" s="1875"/>
      <c r="C69" s="1875"/>
      <c r="D69" s="1093"/>
      <c r="E69" s="1875"/>
      <c r="F69" s="1878"/>
      <c r="G69" s="1236"/>
    </row>
    <row r="70" spans="1:7" ht="15" hidden="1" customHeight="1" outlineLevel="1">
      <c r="A70" s="1094"/>
      <c r="B70" s="1875"/>
      <c r="C70" s="1875"/>
      <c r="D70" s="1093"/>
      <c r="E70" s="1875"/>
      <c r="F70" s="1878"/>
      <c r="G70" s="1236"/>
    </row>
    <row r="71" spans="1:7" ht="15" hidden="1" customHeight="1" outlineLevel="1">
      <c r="A71" s="1094"/>
      <c r="B71" s="1875"/>
      <c r="C71" s="1875"/>
      <c r="D71" s="1093"/>
      <c r="E71" s="1875"/>
      <c r="F71" s="1878"/>
      <c r="G71" s="1236"/>
    </row>
    <row r="72" spans="1:7" ht="15" hidden="1" customHeight="1" outlineLevel="1">
      <c r="A72" s="1094"/>
      <c r="B72" s="1875"/>
      <c r="C72" s="1875"/>
      <c r="D72" s="1093"/>
      <c r="E72" s="1875"/>
      <c r="F72" s="1878"/>
      <c r="G72" s="1236"/>
    </row>
    <row r="73" spans="1:7" ht="15" hidden="1" customHeight="1" outlineLevel="1">
      <c r="A73" s="1094"/>
      <c r="B73" s="1875"/>
      <c r="C73" s="1875"/>
      <c r="D73" s="1093"/>
      <c r="E73" s="1875"/>
      <c r="F73" s="1878"/>
      <c r="G73" s="1236"/>
    </row>
    <row r="74" spans="1:7" ht="15" hidden="1" customHeight="1" outlineLevel="1">
      <c r="A74" s="1094"/>
      <c r="B74" s="1875"/>
      <c r="C74" s="1875"/>
      <c r="D74" s="1093"/>
      <c r="E74" s="1875"/>
      <c r="F74" s="1878"/>
      <c r="G74" s="1236"/>
    </row>
    <row r="75" spans="1:7" ht="15" hidden="1" customHeight="1" outlineLevel="1">
      <c r="A75" s="1094"/>
      <c r="B75" s="1875"/>
      <c r="C75" s="1875"/>
      <c r="D75" s="1093"/>
      <c r="E75" s="1875"/>
      <c r="F75" s="1878"/>
      <c r="G75" s="1236"/>
    </row>
    <row r="76" spans="1:7" ht="15" hidden="1" outlineLevel="1" thickBot="1">
      <c r="A76" s="1092"/>
      <c r="B76" s="1876"/>
      <c r="C76" s="1876"/>
      <c r="D76" s="1091"/>
      <c r="E76" s="1893"/>
      <c r="F76" s="1894"/>
      <c r="G76" s="1237"/>
    </row>
    <row r="77" spans="1:7" ht="30" customHeight="1" collapsed="1">
      <c r="A77" s="1890" t="s">
        <v>133</v>
      </c>
      <c r="B77" s="1891"/>
      <c r="C77" s="1891"/>
      <c r="D77" s="1891"/>
      <c r="E77" s="1891"/>
      <c r="F77" s="1892"/>
      <c r="G77" s="1235" t="s">
        <v>1237</v>
      </c>
    </row>
    <row r="78" spans="1:7">
      <c r="A78" s="1090" t="s">
        <v>1644</v>
      </c>
      <c r="B78" s="1089"/>
      <c r="C78" s="1089"/>
      <c r="D78" s="1089"/>
      <c r="E78" s="1089"/>
      <c r="F78" s="1088"/>
      <c r="G78" s="1236"/>
    </row>
    <row r="79" spans="1:7">
      <c r="A79" s="1087"/>
      <c r="B79" s="1086"/>
      <c r="C79" s="1086"/>
      <c r="D79" s="1086"/>
      <c r="E79" s="1086"/>
      <c r="F79" s="1085"/>
      <c r="G79" s="1236"/>
    </row>
    <row r="80" spans="1:7">
      <c r="A80" s="1087"/>
      <c r="B80" s="1086"/>
      <c r="C80" s="1086"/>
      <c r="D80" s="1086"/>
      <c r="E80" s="1086"/>
      <c r="F80" s="1085"/>
      <c r="G80" s="1236"/>
    </row>
    <row r="81" spans="1:7">
      <c r="A81" s="1087"/>
      <c r="B81" s="1086"/>
      <c r="C81" s="1086"/>
      <c r="D81" s="1086"/>
      <c r="E81" s="1086"/>
      <c r="F81" s="1085"/>
      <c r="G81" s="1236"/>
    </row>
    <row r="82" spans="1:7" ht="15" thickBot="1">
      <c r="A82" s="1084"/>
      <c r="B82" s="1083"/>
      <c r="C82" s="1083"/>
      <c r="D82" s="1083"/>
      <c r="E82" s="1083"/>
      <c r="F82" s="1082"/>
      <c r="G82" s="1237"/>
    </row>
    <row r="83" spans="1:7" hidden="1" outlineLevel="1">
      <c r="A83" s="1081"/>
      <c r="B83" s="1080"/>
      <c r="C83" s="1080"/>
      <c r="D83" s="1080"/>
      <c r="E83" s="1080"/>
      <c r="F83" s="1079"/>
      <c r="G83" s="1709" t="s">
        <v>134</v>
      </c>
    </row>
    <row r="84" spans="1:7" hidden="1" outlineLevel="1">
      <c r="A84" s="1081"/>
      <c r="B84" s="1080"/>
      <c r="C84" s="1080"/>
      <c r="D84" s="1080"/>
      <c r="E84" s="1080"/>
      <c r="F84" s="1079"/>
      <c r="G84" s="1709"/>
    </row>
    <row r="85" spans="1:7" hidden="1" outlineLevel="1">
      <c r="A85" s="1081"/>
      <c r="B85" s="1080"/>
      <c r="C85" s="1080"/>
      <c r="D85" s="1080"/>
      <c r="E85" s="1080"/>
      <c r="F85" s="1079"/>
      <c r="G85" s="1709"/>
    </row>
    <row r="86" spans="1:7" hidden="1" outlineLevel="1">
      <c r="A86" s="1081"/>
      <c r="B86" s="1080"/>
      <c r="C86" s="1080"/>
      <c r="D86" s="1080"/>
      <c r="E86" s="1080"/>
      <c r="F86" s="1079"/>
      <c r="G86" s="1709"/>
    </row>
    <row r="87" spans="1:7" hidden="1" outlineLevel="1">
      <c r="A87" s="1081"/>
      <c r="B87" s="1080"/>
      <c r="C87" s="1080"/>
      <c r="D87" s="1080"/>
      <c r="E87" s="1080"/>
      <c r="F87" s="1079"/>
      <c r="G87" s="1709"/>
    </row>
    <row r="88" spans="1:7" hidden="1" outlineLevel="1">
      <c r="A88" s="1081"/>
      <c r="B88" s="1080"/>
      <c r="C88" s="1080"/>
      <c r="D88" s="1080"/>
      <c r="E88" s="1080"/>
      <c r="F88" s="1079"/>
      <c r="G88" s="1709"/>
    </row>
    <row r="89" spans="1:7" hidden="1" outlineLevel="1">
      <c r="A89" s="1081"/>
      <c r="B89" s="1080"/>
      <c r="C89" s="1080"/>
      <c r="D89" s="1080"/>
      <c r="E89" s="1080"/>
      <c r="F89" s="1079"/>
      <c r="G89" s="1709"/>
    </row>
    <row r="90" spans="1:7" hidden="1" outlineLevel="1">
      <c r="A90" s="1081"/>
      <c r="B90" s="1080"/>
      <c r="C90" s="1080"/>
      <c r="D90" s="1080"/>
      <c r="E90" s="1080"/>
      <c r="F90" s="1079"/>
      <c r="G90" s="1709"/>
    </row>
    <row r="91" spans="1:7" hidden="1" outlineLevel="1">
      <c r="A91" s="1081"/>
      <c r="B91" s="1080"/>
      <c r="C91" s="1080"/>
      <c r="D91" s="1080"/>
      <c r="E91" s="1080"/>
      <c r="F91" s="1079"/>
      <c r="G91" s="1709"/>
    </row>
    <row r="92" spans="1:7" ht="15" hidden="1" outlineLevel="1" thickBot="1">
      <c r="A92" s="216"/>
      <c r="B92" s="217"/>
      <c r="C92" s="217"/>
      <c r="D92" s="217"/>
      <c r="E92" s="217"/>
      <c r="F92" s="218"/>
      <c r="G92" s="1710"/>
    </row>
    <row r="93" spans="1:7" collapsed="1"/>
  </sheetData>
  <mergeCells count="139">
    <mergeCell ref="G83:G92"/>
    <mergeCell ref="G7:G12"/>
    <mergeCell ref="G13:G18"/>
    <mergeCell ref="G19:G24"/>
    <mergeCell ref="G25:G31"/>
    <mergeCell ref="G32:G41"/>
    <mergeCell ref="G42:G47"/>
    <mergeCell ref="G77:G82"/>
    <mergeCell ref="E69:F69"/>
    <mergeCell ref="E70:F70"/>
    <mergeCell ref="E71:F71"/>
    <mergeCell ref="E72:F72"/>
    <mergeCell ref="E73:F73"/>
    <mergeCell ref="E74:F74"/>
    <mergeCell ref="A77:F77"/>
    <mergeCell ref="B76:C76"/>
    <mergeCell ref="E76:F76"/>
    <mergeCell ref="B75:C75"/>
    <mergeCell ref="B70:C70"/>
    <mergeCell ref="E75:F75"/>
    <mergeCell ref="B71:C71"/>
    <mergeCell ref="B72:C72"/>
    <mergeCell ref="B73:C73"/>
    <mergeCell ref="B74:C74"/>
    <mergeCell ref="G48:G52"/>
    <mergeCell ref="G53:G60"/>
    <mergeCell ref="G61:G76"/>
    <mergeCell ref="E56:F56"/>
    <mergeCell ref="E57:F57"/>
    <mergeCell ref="E58:F58"/>
    <mergeCell ref="E59:F59"/>
    <mergeCell ref="E60:F60"/>
    <mergeCell ref="E61:F61"/>
    <mergeCell ref="B67:C67"/>
    <mergeCell ref="B68:C68"/>
    <mergeCell ref="B69:C69"/>
    <mergeCell ref="B62:C62"/>
    <mergeCell ref="E66:F66"/>
    <mergeCell ref="E67:F67"/>
    <mergeCell ref="E68:F68"/>
    <mergeCell ref="B66:C66"/>
    <mergeCell ref="B63:C63"/>
    <mergeCell ref="B64:C64"/>
    <mergeCell ref="E65:F65"/>
    <mergeCell ref="E63:F63"/>
    <mergeCell ref="E64:F64"/>
    <mergeCell ref="B65:C65"/>
    <mergeCell ref="E62:F62"/>
    <mergeCell ref="B58:C58"/>
    <mergeCell ref="B59:C59"/>
    <mergeCell ref="B60:C60"/>
    <mergeCell ref="B61:C61"/>
    <mergeCell ref="B55:C55"/>
    <mergeCell ref="E55:F55"/>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A31:B31"/>
    <mergeCell ref="C27:D27"/>
    <mergeCell ref="C28:D28"/>
    <mergeCell ref="C29:D29"/>
    <mergeCell ref="C31:D31"/>
    <mergeCell ref="C30:D30"/>
    <mergeCell ref="C35:D35"/>
    <mergeCell ref="C34:D34"/>
    <mergeCell ref="A20:F20"/>
    <mergeCell ref="E27:F27"/>
    <mergeCell ref="E28:F28"/>
    <mergeCell ref="E29:F29"/>
    <mergeCell ref="E30:F30"/>
    <mergeCell ref="E33:F33"/>
    <mergeCell ref="E34:F34"/>
    <mergeCell ref="A21:F21"/>
    <mergeCell ref="A22:F22"/>
    <mergeCell ref="A23:F23"/>
    <mergeCell ref="A24:F24"/>
    <mergeCell ref="A25:F25"/>
    <mergeCell ref="C32:D32"/>
    <mergeCell ref="C33:D33"/>
    <mergeCell ref="E31:F31"/>
    <mergeCell ref="A1:F1"/>
    <mergeCell ref="A2:F2"/>
    <mergeCell ref="A3:G3"/>
    <mergeCell ref="A4:F5"/>
    <mergeCell ref="A17:F17"/>
    <mergeCell ref="A27:B27"/>
    <mergeCell ref="A28:B28"/>
    <mergeCell ref="A29:B29"/>
    <mergeCell ref="A30:B30"/>
    <mergeCell ref="A14:F14"/>
    <mergeCell ref="A15:F15"/>
    <mergeCell ref="A16:F16"/>
    <mergeCell ref="A13:F13"/>
    <mergeCell ref="A7:F7"/>
    <mergeCell ref="A8:F8"/>
    <mergeCell ref="A9:F9"/>
    <mergeCell ref="A10:F10"/>
    <mergeCell ref="A11:F11"/>
    <mergeCell ref="A12:F12"/>
    <mergeCell ref="E26:F26"/>
    <mergeCell ref="C26:D26"/>
    <mergeCell ref="A26:B26"/>
    <mergeCell ref="A18:F18"/>
    <mergeCell ref="A19:F19"/>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90" zoomScaleNormal="90" zoomScaleSheetLayoutView="100" workbookViewId="0">
      <selection activeCell="C6" sqref="C6"/>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179" t="s">
        <v>694</v>
      </c>
      <c r="B1" s="1180"/>
      <c r="C1" s="1180"/>
      <c r="D1" s="1180"/>
      <c r="E1" s="1180"/>
      <c r="F1" s="715"/>
      <c r="G1" s="504"/>
      <c r="H1" s="119"/>
    </row>
    <row r="2" spans="1:8">
      <c r="A2" s="1181" t="s">
        <v>239</v>
      </c>
      <c r="B2" s="1182"/>
      <c r="C2" s="1182"/>
      <c r="D2" s="1182"/>
      <c r="E2" s="1182"/>
      <c r="F2" s="716"/>
      <c r="G2" s="505"/>
      <c r="H2" s="119"/>
    </row>
    <row r="3" spans="1:8" ht="15" thickBot="1">
      <c r="A3" s="1183"/>
      <c r="B3" s="1184"/>
      <c r="C3" s="1184"/>
      <c r="D3" s="1184"/>
      <c r="E3" s="1184"/>
      <c r="F3" s="1184"/>
      <c r="G3" s="1185"/>
    </row>
    <row r="4" spans="1:8">
      <c r="A4" s="1186" t="s">
        <v>27</v>
      </c>
      <c r="B4" s="1187"/>
      <c r="C4" s="1187"/>
      <c r="D4" s="1187"/>
      <c r="E4" s="1187"/>
      <c r="F4" s="717"/>
      <c r="G4" s="1192" t="s">
        <v>1383</v>
      </c>
    </row>
    <row r="5" spans="1:8" ht="24" customHeight="1" thickBot="1">
      <c r="A5" s="1189"/>
      <c r="B5" s="1190"/>
      <c r="C5" s="1190"/>
      <c r="D5" s="1190"/>
      <c r="E5" s="1190"/>
      <c r="F5" s="721"/>
      <c r="G5" s="1243"/>
    </row>
    <row r="6" spans="1:8" ht="15.75" customHeight="1" thickBot="1">
      <c r="A6" s="400" t="s">
        <v>1175</v>
      </c>
      <c r="B6" s="491"/>
      <c r="C6" s="491" t="str">
        <f>[4]Obsah!C4</f>
        <v>(31/12/2017)</v>
      </c>
      <c r="D6" s="491"/>
      <c r="E6" s="393"/>
      <c r="F6" s="393"/>
      <c r="G6" s="395"/>
    </row>
    <row r="7" spans="1:8" ht="30" customHeight="1">
      <c r="A7" s="1514" t="s">
        <v>135</v>
      </c>
      <c r="B7" s="1515"/>
      <c r="C7" s="1211" t="s">
        <v>136</v>
      </c>
      <c r="D7" s="1899" t="s">
        <v>660</v>
      </c>
      <c r="E7" s="728" t="s">
        <v>137</v>
      </c>
      <c r="F7" s="857">
        <v>0</v>
      </c>
      <c r="G7" s="1235" t="s">
        <v>1230</v>
      </c>
    </row>
    <row r="8" spans="1:8" ht="32.25" customHeight="1">
      <c r="A8" s="1501"/>
      <c r="B8" s="1502"/>
      <c r="C8" s="1213"/>
      <c r="D8" s="1900"/>
      <c r="E8" s="731" t="s">
        <v>138</v>
      </c>
      <c r="F8" s="855">
        <v>0</v>
      </c>
      <c r="G8" s="1743"/>
    </row>
    <row r="9" spans="1:8" ht="32.25" customHeight="1">
      <c r="A9" s="1501"/>
      <c r="B9" s="1502"/>
      <c r="C9" s="1213"/>
      <c r="D9" s="1901"/>
      <c r="E9" s="731" t="s">
        <v>661</v>
      </c>
      <c r="F9" s="855">
        <v>0</v>
      </c>
      <c r="G9" s="1743"/>
    </row>
    <row r="10" spans="1:8" s="57" customFormat="1" ht="30" customHeight="1">
      <c r="A10" s="1501"/>
      <c r="B10" s="1502"/>
      <c r="C10" s="1213"/>
      <c r="D10" s="1502" t="s">
        <v>139</v>
      </c>
      <c r="E10" s="1502"/>
      <c r="F10" s="893">
        <v>0</v>
      </c>
      <c r="G10" s="1743"/>
    </row>
    <row r="11" spans="1:8" ht="15" customHeight="1">
      <c r="A11" s="1501"/>
      <c r="B11" s="1502"/>
      <c r="C11" s="1213"/>
      <c r="D11" s="1897" t="s">
        <v>140</v>
      </c>
      <c r="E11" s="1897"/>
      <c r="F11" s="893">
        <v>0</v>
      </c>
      <c r="G11" s="1743"/>
    </row>
    <row r="12" spans="1:8" ht="30" customHeight="1">
      <c r="A12" s="1501"/>
      <c r="B12" s="1502"/>
      <c r="C12" s="1213"/>
      <c r="D12" s="1502" t="s">
        <v>143</v>
      </c>
      <c r="E12" s="1502"/>
      <c r="F12" s="893">
        <v>0</v>
      </c>
      <c r="G12" s="1743"/>
    </row>
    <row r="13" spans="1:8" ht="30" customHeight="1">
      <c r="A13" s="1501"/>
      <c r="B13" s="1502"/>
      <c r="C13" s="1213"/>
      <c r="D13" s="1502" t="s">
        <v>148</v>
      </c>
      <c r="E13" s="1502"/>
      <c r="F13" s="893">
        <v>0</v>
      </c>
      <c r="G13" s="1743"/>
    </row>
    <row r="14" spans="1:8" ht="15" customHeight="1">
      <c r="A14" s="1501"/>
      <c r="B14" s="1502"/>
      <c r="C14" s="1213"/>
      <c r="D14" s="1502" t="s">
        <v>144</v>
      </c>
      <c r="E14" s="1502"/>
      <c r="F14" s="893">
        <v>0</v>
      </c>
      <c r="G14" s="1743"/>
    </row>
    <row r="15" spans="1:8" ht="30" customHeight="1">
      <c r="A15" s="1501"/>
      <c r="B15" s="1502"/>
      <c r="C15" s="1213"/>
      <c r="D15" s="1502" t="s">
        <v>142</v>
      </c>
      <c r="E15" s="1502"/>
      <c r="F15" s="893">
        <v>0</v>
      </c>
      <c r="G15" s="1743"/>
    </row>
    <row r="16" spans="1:8" ht="30" customHeight="1">
      <c r="A16" s="1501"/>
      <c r="B16" s="1502"/>
      <c r="C16" s="1213"/>
      <c r="D16" s="1502" t="s">
        <v>141</v>
      </c>
      <c r="E16" s="1502"/>
      <c r="F16" s="893">
        <v>0</v>
      </c>
      <c r="G16" s="1743"/>
    </row>
    <row r="17" spans="1:7" ht="30" customHeight="1">
      <c r="A17" s="1501"/>
      <c r="B17" s="1502"/>
      <c r="C17" s="1213"/>
      <c r="D17" s="1502" t="s">
        <v>145</v>
      </c>
      <c r="E17" s="1502"/>
      <c r="F17" s="893">
        <v>0</v>
      </c>
      <c r="G17" s="1743"/>
    </row>
    <row r="18" spans="1:7" ht="30" customHeight="1">
      <c r="A18" s="1501"/>
      <c r="B18" s="1502"/>
      <c r="C18" s="1213" t="s">
        <v>146</v>
      </c>
      <c r="D18" s="1896" t="s">
        <v>660</v>
      </c>
      <c r="E18" s="731" t="s">
        <v>137</v>
      </c>
      <c r="F18" s="893">
        <v>0</v>
      </c>
      <c r="G18" s="1743"/>
    </row>
    <row r="19" spans="1:7" ht="30" customHeight="1">
      <c r="A19" s="1501"/>
      <c r="B19" s="1502"/>
      <c r="C19" s="1213"/>
      <c r="D19" s="1900"/>
      <c r="E19" s="731" t="s">
        <v>138</v>
      </c>
      <c r="F19" s="893">
        <v>25457326</v>
      </c>
      <c r="G19" s="1743"/>
    </row>
    <row r="20" spans="1:7" ht="30" customHeight="1">
      <c r="A20" s="1501"/>
      <c r="B20" s="1502"/>
      <c r="C20" s="1213"/>
      <c r="D20" s="1901"/>
      <c r="E20" s="731" t="s">
        <v>661</v>
      </c>
      <c r="F20" s="893">
        <v>0</v>
      </c>
      <c r="G20" s="1743"/>
    </row>
    <row r="21" spans="1:7" ht="30" customHeight="1">
      <c r="A21" s="1501"/>
      <c r="B21" s="1502"/>
      <c r="C21" s="1213"/>
      <c r="D21" s="1502" t="s">
        <v>139</v>
      </c>
      <c r="E21" s="1502"/>
      <c r="F21" s="855">
        <v>23438554</v>
      </c>
      <c r="G21" s="1743"/>
    </row>
    <row r="22" spans="1:7" ht="15" customHeight="1">
      <c r="A22" s="1501"/>
      <c r="B22" s="1502"/>
      <c r="C22" s="1213"/>
      <c r="D22" s="1897" t="s">
        <v>140</v>
      </c>
      <c r="E22" s="1897"/>
      <c r="F22" s="855">
        <v>0</v>
      </c>
      <c r="G22" s="1743"/>
    </row>
    <row r="23" spans="1:7" ht="30" customHeight="1">
      <c r="A23" s="1501"/>
      <c r="B23" s="1502"/>
      <c r="C23" s="1213"/>
      <c r="D23" s="1502" t="s">
        <v>143</v>
      </c>
      <c r="E23" s="1502"/>
      <c r="F23" s="855">
        <v>0</v>
      </c>
      <c r="G23" s="1743"/>
    </row>
    <row r="24" spans="1:7" ht="30" customHeight="1">
      <c r="A24" s="1501"/>
      <c r="B24" s="1502"/>
      <c r="C24" s="1213"/>
      <c r="D24" s="1502" t="s">
        <v>147</v>
      </c>
      <c r="E24" s="1502"/>
      <c r="F24" s="855">
        <v>0</v>
      </c>
      <c r="G24" s="1743"/>
    </row>
    <row r="25" spans="1:7">
      <c r="A25" s="1501"/>
      <c r="B25" s="1502"/>
      <c r="C25" s="1213"/>
      <c r="D25" s="1502" t="s">
        <v>144</v>
      </c>
      <c r="E25" s="1502"/>
      <c r="F25" s="855">
        <v>131256</v>
      </c>
      <c r="G25" s="1743"/>
    </row>
    <row r="26" spans="1:7" ht="30" customHeight="1">
      <c r="A26" s="1501"/>
      <c r="B26" s="1502"/>
      <c r="C26" s="1213"/>
      <c r="D26" s="1502" t="s">
        <v>142</v>
      </c>
      <c r="E26" s="1502"/>
      <c r="F26" s="855">
        <v>357560</v>
      </c>
      <c r="G26" s="1743"/>
    </row>
    <row r="27" spans="1:7" ht="30" customHeight="1">
      <c r="A27" s="1501"/>
      <c r="B27" s="1502"/>
      <c r="C27" s="1213"/>
      <c r="D27" s="1502" t="s">
        <v>141</v>
      </c>
      <c r="E27" s="1502"/>
      <c r="F27" s="855">
        <v>0</v>
      </c>
      <c r="G27" s="1743"/>
    </row>
    <row r="28" spans="1:7" ht="36" customHeight="1" thickBot="1">
      <c r="A28" s="1524"/>
      <c r="B28" s="1525"/>
      <c r="C28" s="1225"/>
      <c r="D28" s="1525" t="s">
        <v>145</v>
      </c>
      <c r="E28" s="1525"/>
      <c r="F28" s="856">
        <v>0</v>
      </c>
      <c r="G28" s="1744"/>
    </row>
    <row r="29" spans="1:7" ht="30" hidden="1" customHeight="1" outlineLevel="1">
      <c r="A29" s="1514" t="s">
        <v>135</v>
      </c>
      <c r="B29" s="1515"/>
      <c r="C29" s="1898" t="s">
        <v>136</v>
      </c>
      <c r="D29" s="1899" t="s">
        <v>660</v>
      </c>
      <c r="E29" s="728" t="s">
        <v>137</v>
      </c>
      <c r="F29" s="14"/>
      <c r="G29" s="1757" t="s">
        <v>749</v>
      </c>
    </row>
    <row r="30" spans="1:7" ht="30" hidden="1" customHeight="1" outlineLevel="1">
      <c r="A30" s="1501"/>
      <c r="B30" s="1502"/>
      <c r="C30" s="1897"/>
      <c r="D30" s="1900"/>
      <c r="E30" s="731" t="s">
        <v>138</v>
      </c>
      <c r="F30" s="15"/>
      <c r="G30" s="1743"/>
    </row>
    <row r="31" spans="1:7" ht="30" hidden="1" customHeight="1" outlineLevel="1">
      <c r="A31" s="1501"/>
      <c r="B31" s="1502"/>
      <c r="C31" s="1897"/>
      <c r="D31" s="1901"/>
      <c r="E31" s="731" t="s">
        <v>661</v>
      </c>
      <c r="F31" s="15"/>
      <c r="G31" s="1743"/>
    </row>
    <row r="32" spans="1:7" ht="30" hidden="1" customHeight="1" outlineLevel="1">
      <c r="A32" s="1501"/>
      <c r="B32" s="1502"/>
      <c r="C32" s="1897"/>
      <c r="D32" s="1502" t="s">
        <v>139</v>
      </c>
      <c r="E32" s="1502"/>
      <c r="F32" s="736"/>
      <c r="G32" s="1743"/>
    </row>
    <row r="33" spans="1:7" ht="15" hidden="1" customHeight="1" outlineLevel="1">
      <c r="A33" s="1501"/>
      <c r="B33" s="1502"/>
      <c r="C33" s="1897"/>
      <c r="D33" s="1897" t="s">
        <v>140</v>
      </c>
      <c r="E33" s="1897"/>
      <c r="F33" s="736"/>
      <c r="G33" s="1743"/>
    </row>
    <row r="34" spans="1:7" ht="30" hidden="1" customHeight="1" outlineLevel="1">
      <c r="A34" s="1501"/>
      <c r="B34" s="1502"/>
      <c r="C34" s="1897"/>
      <c r="D34" s="1502" t="s">
        <v>143</v>
      </c>
      <c r="E34" s="1502"/>
      <c r="F34" s="736"/>
      <c r="G34" s="1743"/>
    </row>
    <row r="35" spans="1:7" ht="30" hidden="1" customHeight="1" outlineLevel="1">
      <c r="A35" s="1501"/>
      <c r="B35" s="1502"/>
      <c r="C35" s="1897"/>
      <c r="D35" s="1502" t="s">
        <v>148</v>
      </c>
      <c r="E35" s="1502"/>
      <c r="F35" s="736"/>
      <c r="G35" s="1743"/>
    </row>
    <row r="36" spans="1:7" ht="15" hidden="1" customHeight="1" outlineLevel="1">
      <c r="A36" s="1501"/>
      <c r="B36" s="1502"/>
      <c r="C36" s="1897"/>
      <c r="D36" s="1502" t="s">
        <v>144</v>
      </c>
      <c r="E36" s="1502"/>
      <c r="F36" s="736"/>
      <c r="G36" s="1743"/>
    </row>
    <row r="37" spans="1:7" ht="30" hidden="1" customHeight="1" outlineLevel="1">
      <c r="A37" s="1501"/>
      <c r="B37" s="1502"/>
      <c r="C37" s="1897"/>
      <c r="D37" s="1502" t="s">
        <v>142</v>
      </c>
      <c r="E37" s="1502"/>
      <c r="F37" s="736"/>
      <c r="G37" s="1743"/>
    </row>
    <row r="38" spans="1:7" ht="30" hidden="1" customHeight="1" outlineLevel="1">
      <c r="A38" s="1501"/>
      <c r="B38" s="1502"/>
      <c r="C38" s="1897"/>
      <c r="D38" s="1502" t="s">
        <v>141</v>
      </c>
      <c r="E38" s="1502"/>
      <c r="F38" s="736"/>
      <c r="G38" s="1743"/>
    </row>
    <row r="39" spans="1:7" ht="30" hidden="1" customHeight="1" outlineLevel="1">
      <c r="A39" s="1501"/>
      <c r="B39" s="1502"/>
      <c r="C39" s="1897"/>
      <c r="D39" s="1502" t="s">
        <v>145</v>
      </c>
      <c r="E39" s="1502"/>
      <c r="F39" s="736"/>
      <c r="G39" s="1743"/>
    </row>
    <row r="40" spans="1:7" ht="30" hidden="1" customHeight="1" outlineLevel="1">
      <c r="A40" s="1501"/>
      <c r="B40" s="1502"/>
      <c r="C40" s="1897" t="s">
        <v>146</v>
      </c>
      <c r="D40" s="1896" t="s">
        <v>660</v>
      </c>
      <c r="E40" s="731" t="s">
        <v>137</v>
      </c>
      <c r="F40" s="736"/>
      <c r="G40" s="1743"/>
    </row>
    <row r="41" spans="1:7" ht="30" hidden="1" customHeight="1" outlineLevel="1">
      <c r="A41" s="1501"/>
      <c r="B41" s="1502"/>
      <c r="C41" s="1897"/>
      <c r="D41" s="1900"/>
      <c r="E41" s="731" t="s">
        <v>138</v>
      </c>
      <c r="F41" s="736"/>
      <c r="G41" s="1743"/>
    </row>
    <row r="42" spans="1:7" ht="26.4" hidden="1" outlineLevel="1">
      <c r="A42" s="1501"/>
      <c r="B42" s="1502"/>
      <c r="C42" s="1897"/>
      <c r="D42" s="1901"/>
      <c r="E42" s="731" t="s">
        <v>661</v>
      </c>
      <c r="F42" s="736"/>
      <c r="G42" s="1743"/>
    </row>
    <row r="43" spans="1:7" ht="30" hidden="1" customHeight="1" outlineLevel="1">
      <c r="A43" s="1501"/>
      <c r="B43" s="1502"/>
      <c r="C43" s="1897"/>
      <c r="D43" s="1502" t="s">
        <v>139</v>
      </c>
      <c r="E43" s="1502"/>
      <c r="F43" s="15"/>
      <c r="G43" s="1743"/>
    </row>
    <row r="44" spans="1:7" ht="15" hidden="1" customHeight="1" outlineLevel="1">
      <c r="A44" s="1501"/>
      <c r="B44" s="1502"/>
      <c r="C44" s="1897"/>
      <c r="D44" s="1897" t="s">
        <v>140</v>
      </c>
      <c r="E44" s="1897"/>
      <c r="F44" s="15"/>
      <c r="G44" s="1743"/>
    </row>
    <row r="45" spans="1:7" ht="30" hidden="1" customHeight="1" outlineLevel="1">
      <c r="A45" s="1501"/>
      <c r="B45" s="1502"/>
      <c r="C45" s="1897"/>
      <c r="D45" s="1502" t="s">
        <v>143</v>
      </c>
      <c r="E45" s="1502"/>
      <c r="F45" s="15"/>
      <c r="G45" s="1743"/>
    </row>
    <row r="46" spans="1:7" ht="30" hidden="1" customHeight="1" outlineLevel="1">
      <c r="A46" s="1501"/>
      <c r="B46" s="1502"/>
      <c r="C46" s="1897"/>
      <c r="D46" s="1502" t="s">
        <v>147</v>
      </c>
      <c r="E46" s="1502"/>
      <c r="F46" s="15"/>
      <c r="G46" s="1743"/>
    </row>
    <row r="47" spans="1:7" ht="15" hidden="1" customHeight="1" outlineLevel="1">
      <c r="A47" s="1501"/>
      <c r="B47" s="1502"/>
      <c r="C47" s="1897"/>
      <c r="D47" s="1502" t="s">
        <v>144</v>
      </c>
      <c r="E47" s="1502"/>
      <c r="F47" s="15"/>
      <c r="G47" s="1743"/>
    </row>
    <row r="48" spans="1:7" ht="30" hidden="1" customHeight="1" outlineLevel="1">
      <c r="A48" s="1501"/>
      <c r="B48" s="1502"/>
      <c r="C48" s="1897"/>
      <c r="D48" s="1502" t="s">
        <v>142</v>
      </c>
      <c r="E48" s="1502"/>
      <c r="F48" s="15"/>
      <c r="G48" s="1743"/>
    </row>
    <row r="49" spans="1:7" ht="30" hidden="1" customHeight="1" outlineLevel="1">
      <c r="A49" s="1501"/>
      <c r="B49" s="1502"/>
      <c r="C49" s="1897"/>
      <c r="D49" s="1502" t="s">
        <v>141</v>
      </c>
      <c r="E49" s="1502"/>
      <c r="F49" s="15"/>
      <c r="G49" s="1743"/>
    </row>
    <row r="50" spans="1:7" ht="30" hidden="1" customHeight="1" outlineLevel="1" thickBot="1">
      <c r="A50" s="1895"/>
      <c r="B50" s="1896"/>
      <c r="C50" s="1902"/>
      <c r="D50" s="1896" t="s">
        <v>145</v>
      </c>
      <c r="E50" s="1896"/>
      <c r="F50" s="88"/>
      <c r="G50" s="1744"/>
    </row>
    <row r="51" spans="1:7" ht="30" hidden="1" customHeight="1" outlineLevel="1">
      <c r="A51" s="1514" t="s">
        <v>135</v>
      </c>
      <c r="B51" s="1515"/>
      <c r="C51" s="1898" t="s">
        <v>136</v>
      </c>
      <c r="D51" s="1899" t="s">
        <v>660</v>
      </c>
      <c r="E51" s="728" t="s">
        <v>137</v>
      </c>
      <c r="F51" s="14"/>
      <c r="G51" s="1757" t="s">
        <v>749</v>
      </c>
    </row>
    <row r="52" spans="1:7" ht="30" hidden="1" customHeight="1" outlineLevel="1">
      <c r="A52" s="1501"/>
      <c r="B52" s="1502"/>
      <c r="C52" s="1897"/>
      <c r="D52" s="1900"/>
      <c r="E52" s="731" t="s">
        <v>138</v>
      </c>
      <c r="F52" s="15"/>
      <c r="G52" s="1743"/>
    </row>
    <row r="53" spans="1:7" ht="30" hidden="1" customHeight="1" outlineLevel="1">
      <c r="A53" s="1501"/>
      <c r="B53" s="1502"/>
      <c r="C53" s="1897"/>
      <c r="D53" s="1901"/>
      <c r="E53" s="731" t="s">
        <v>661</v>
      </c>
      <c r="F53" s="15"/>
      <c r="G53" s="1743"/>
    </row>
    <row r="54" spans="1:7" ht="30" hidden="1" customHeight="1" outlineLevel="1">
      <c r="A54" s="1501"/>
      <c r="B54" s="1502"/>
      <c r="C54" s="1897"/>
      <c r="D54" s="1502" t="s">
        <v>139</v>
      </c>
      <c r="E54" s="1502"/>
      <c r="F54" s="736"/>
      <c r="G54" s="1743"/>
    </row>
    <row r="55" spans="1:7" ht="15" hidden="1" customHeight="1" outlineLevel="1">
      <c r="A55" s="1501"/>
      <c r="B55" s="1502"/>
      <c r="C55" s="1897"/>
      <c r="D55" s="1897" t="s">
        <v>140</v>
      </c>
      <c r="E55" s="1897"/>
      <c r="F55" s="736"/>
      <c r="G55" s="1743"/>
    </row>
    <row r="56" spans="1:7" ht="30" hidden="1" customHeight="1" outlineLevel="1">
      <c r="A56" s="1501"/>
      <c r="B56" s="1502"/>
      <c r="C56" s="1897"/>
      <c r="D56" s="1502" t="s">
        <v>143</v>
      </c>
      <c r="E56" s="1502"/>
      <c r="F56" s="736"/>
      <c r="G56" s="1743"/>
    </row>
    <row r="57" spans="1:7" ht="30" hidden="1" customHeight="1" outlineLevel="1">
      <c r="A57" s="1501"/>
      <c r="B57" s="1502"/>
      <c r="C57" s="1897"/>
      <c r="D57" s="1502" t="s">
        <v>148</v>
      </c>
      <c r="E57" s="1502"/>
      <c r="F57" s="736"/>
      <c r="G57" s="1743"/>
    </row>
    <row r="58" spans="1:7" ht="15" hidden="1" customHeight="1" outlineLevel="1">
      <c r="A58" s="1501"/>
      <c r="B58" s="1502"/>
      <c r="C58" s="1897"/>
      <c r="D58" s="1502" t="s">
        <v>144</v>
      </c>
      <c r="E58" s="1502"/>
      <c r="F58" s="736"/>
      <c r="G58" s="1743"/>
    </row>
    <row r="59" spans="1:7" ht="30" hidden="1" customHeight="1" outlineLevel="1">
      <c r="A59" s="1501"/>
      <c r="B59" s="1502"/>
      <c r="C59" s="1897"/>
      <c r="D59" s="1502" t="s">
        <v>142</v>
      </c>
      <c r="E59" s="1502"/>
      <c r="F59" s="736"/>
      <c r="G59" s="1743"/>
    </row>
    <row r="60" spans="1:7" ht="30" hidden="1" customHeight="1" outlineLevel="1">
      <c r="A60" s="1501"/>
      <c r="B60" s="1502"/>
      <c r="C60" s="1897"/>
      <c r="D60" s="1502" t="s">
        <v>141</v>
      </c>
      <c r="E60" s="1502"/>
      <c r="F60" s="736"/>
      <c r="G60" s="1743"/>
    </row>
    <row r="61" spans="1:7" ht="30" hidden="1" customHeight="1" outlineLevel="1">
      <c r="A61" s="1501"/>
      <c r="B61" s="1502"/>
      <c r="C61" s="1897"/>
      <c r="D61" s="1502" t="s">
        <v>145</v>
      </c>
      <c r="E61" s="1502"/>
      <c r="F61" s="736"/>
      <c r="G61" s="1743"/>
    </row>
    <row r="62" spans="1:7" hidden="1" outlineLevel="1">
      <c r="A62" s="1501"/>
      <c r="B62" s="1502"/>
      <c r="C62" s="1897" t="s">
        <v>146</v>
      </c>
      <c r="D62" s="1896" t="s">
        <v>660</v>
      </c>
      <c r="E62" s="731" t="s">
        <v>137</v>
      </c>
      <c r="F62" s="736"/>
      <c r="G62" s="1743"/>
    </row>
    <row r="63" spans="1:7" ht="30" hidden="1" customHeight="1" outlineLevel="1">
      <c r="A63" s="1501"/>
      <c r="B63" s="1502"/>
      <c r="C63" s="1897"/>
      <c r="D63" s="1900"/>
      <c r="E63" s="731" t="s">
        <v>138</v>
      </c>
      <c r="F63" s="736"/>
      <c r="G63" s="1743"/>
    </row>
    <row r="64" spans="1:7" ht="30" hidden="1" customHeight="1" outlineLevel="1">
      <c r="A64" s="1501"/>
      <c r="B64" s="1502"/>
      <c r="C64" s="1897"/>
      <c r="D64" s="1901"/>
      <c r="E64" s="731" t="s">
        <v>661</v>
      </c>
      <c r="F64" s="736"/>
      <c r="G64" s="1743"/>
    </row>
    <row r="65" spans="1:7" ht="30" hidden="1" customHeight="1" outlineLevel="1">
      <c r="A65" s="1501"/>
      <c r="B65" s="1502"/>
      <c r="C65" s="1897"/>
      <c r="D65" s="1502" t="s">
        <v>139</v>
      </c>
      <c r="E65" s="1502"/>
      <c r="F65" s="15"/>
      <c r="G65" s="1743"/>
    </row>
    <row r="66" spans="1:7" ht="15" hidden="1" customHeight="1" outlineLevel="1">
      <c r="A66" s="1501"/>
      <c r="B66" s="1502"/>
      <c r="C66" s="1897"/>
      <c r="D66" s="1897" t="s">
        <v>140</v>
      </c>
      <c r="E66" s="1897"/>
      <c r="F66" s="15"/>
      <c r="G66" s="1743"/>
    </row>
    <row r="67" spans="1:7" ht="30" hidden="1" customHeight="1" outlineLevel="1">
      <c r="A67" s="1501"/>
      <c r="B67" s="1502"/>
      <c r="C67" s="1897"/>
      <c r="D67" s="1502" t="s">
        <v>143</v>
      </c>
      <c r="E67" s="1502"/>
      <c r="F67" s="15"/>
      <c r="G67" s="1743"/>
    </row>
    <row r="68" spans="1:7" ht="30" hidden="1" customHeight="1" outlineLevel="1">
      <c r="A68" s="1501"/>
      <c r="B68" s="1502"/>
      <c r="C68" s="1897"/>
      <c r="D68" s="1502" t="s">
        <v>147</v>
      </c>
      <c r="E68" s="1502"/>
      <c r="F68" s="15"/>
      <c r="G68" s="1743"/>
    </row>
    <row r="69" spans="1:7" ht="15" hidden="1" customHeight="1" outlineLevel="1">
      <c r="A69" s="1501"/>
      <c r="B69" s="1502"/>
      <c r="C69" s="1897"/>
      <c r="D69" s="1502" t="s">
        <v>144</v>
      </c>
      <c r="E69" s="1502"/>
      <c r="F69" s="15"/>
      <c r="G69" s="1743"/>
    </row>
    <row r="70" spans="1:7" ht="30" hidden="1" customHeight="1" outlineLevel="1">
      <c r="A70" s="1501"/>
      <c r="B70" s="1502"/>
      <c r="C70" s="1897"/>
      <c r="D70" s="1502" t="s">
        <v>142</v>
      </c>
      <c r="E70" s="1502"/>
      <c r="F70" s="15"/>
      <c r="G70" s="1743"/>
    </row>
    <row r="71" spans="1:7" ht="30" hidden="1" customHeight="1" outlineLevel="1">
      <c r="A71" s="1501"/>
      <c r="B71" s="1502"/>
      <c r="C71" s="1897"/>
      <c r="D71" s="1502" t="s">
        <v>141</v>
      </c>
      <c r="E71" s="1502"/>
      <c r="F71" s="15"/>
      <c r="G71" s="1743"/>
    </row>
    <row r="72" spans="1:7" ht="30" hidden="1" customHeight="1" outlineLevel="1" thickBot="1">
      <c r="A72" s="1895"/>
      <c r="B72" s="1896"/>
      <c r="C72" s="1902"/>
      <c r="D72" s="1896" t="s">
        <v>145</v>
      </c>
      <c r="E72" s="1896"/>
      <c r="F72" s="88"/>
      <c r="G72" s="1744"/>
    </row>
    <row r="73" spans="1:7" ht="30" hidden="1" customHeight="1" outlineLevel="1">
      <c r="A73" s="1514" t="s">
        <v>135</v>
      </c>
      <c r="B73" s="1515"/>
      <c r="C73" s="1898" t="s">
        <v>136</v>
      </c>
      <c r="D73" s="1899" t="s">
        <v>660</v>
      </c>
      <c r="E73" s="728" t="s">
        <v>137</v>
      </c>
      <c r="F73" s="14"/>
      <c r="G73" s="1757" t="s">
        <v>749</v>
      </c>
    </row>
    <row r="74" spans="1:7" ht="30" hidden="1" customHeight="1" outlineLevel="1">
      <c r="A74" s="1501"/>
      <c r="B74" s="1502"/>
      <c r="C74" s="1897"/>
      <c r="D74" s="1900"/>
      <c r="E74" s="731" t="s">
        <v>138</v>
      </c>
      <c r="F74" s="15"/>
      <c r="G74" s="1743"/>
    </row>
    <row r="75" spans="1:7" ht="30" hidden="1" customHeight="1" outlineLevel="1">
      <c r="A75" s="1501"/>
      <c r="B75" s="1502"/>
      <c r="C75" s="1897"/>
      <c r="D75" s="1901"/>
      <c r="E75" s="731" t="s">
        <v>661</v>
      </c>
      <c r="F75" s="15"/>
      <c r="G75" s="1743"/>
    </row>
    <row r="76" spans="1:7" ht="30" hidden="1" customHeight="1" outlineLevel="1">
      <c r="A76" s="1501"/>
      <c r="B76" s="1502"/>
      <c r="C76" s="1897"/>
      <c r="D76" s="1502" t="s">
        <v>139</v>
      </c>
      <c r="E76" s="1502"/>
      <c r="F76" s="736"/>
      <c r="G76" s="1743"/>
    </row>
    <row r="77" spans="1:7" ht="15" hidden="1" customHeight="1" outlineLevel="1">
      <c r="A77" s="1501"/>
      <c r="B77" s="1502"/>
      <c r="C77" s="1897"/>
      <c r="D77" s="1897" t="s">
        <v>140</v>
      </c>
      <c r="E77" s="1897"/>
      <c r="F77" s="736"/>
      <c r="G77" s="1743"/>
    </row>
    <row r="78" spans="1:7" ht="30" hidden="1" customHeight="1" outlineLevel="1">
      <c r="A78" s="1501"/>
      <c r="B78" s="1502"/>
      <c r="C78" s="1897"/>
      <c r="D78" s="1502" t="s">
        <v>143</v>
      </c>
      <c r="E78" s="1502"/>
      <c r="F78" s="736"/>
      <c r="G78" s="1743"/>
    </row>
    <row r="79" spans="1:7" ht="30" hidden="1" customHeight="1" outlineLevel="1">
      <c r="A79" s="1501"/>
      <c r="B79" s="1502"/>
      <c r="C79" s="1897"/>
      <c r="D79" s="1502" t="s">
        <v>148</v>
      </c>
      <c r="E79" s="1502"/>
      <c r="F79" s="736"/>
      <c r="G79" s="1743"/>
    </row>
    <row r="80" spans="1:7" ht="15" hidden="1" customHeight="1" outlineLevel="1">
      <c r="A80" s="1501"/>
      <c r="B80" s="1502"/>
      <c r="C80" s="1897"/>
      <c r="D80" s="1502" t="s">
        <v>144</v>
      </c>
      <c r="E80" s="1502"/>
      <c r="F80" s="736"/>
      <c r="G80" s="1743"/>
    </row>
    <row r="81" spans="1:7" ht="30" hidden="1" customHeight="1" outlineLevel="1">
      <c r="A81" s="1501"/>
      <c r="B81" s="1502"/>
      <c r="C81" s="1897"/>
      <c r="D81" s="1502" t="s">
        <v>142</v>
      </c>
      <c r="E81" s="1502"/>
      <c r="F81" s="736"/>
      <c r="G81" s="1743"/>
    </row>
    <row r="82" spans="1:7" ht="30" hidden="1" customHeight="1" outlineLevel="1">
      <c r="A82" s="1501"/>
      <c r="B82" s="1502"/>
      <c r="C82" s="1897"/>
      <c r="D82" s="1502" t="s">
        <v>141</v>
      </c>
      <c r="E82" s="1502"/>
      <c r="F82" s="736"/>
      <c r="G82" s="1743"/>
    </row>
    <row r="83" spans="1:7" ht="30" hidden="1" customHeight="1" outlineLevel="1">
      <c r="A83" s="1501"/>
      <c r="B83" s="1502"/>
      <c r="C83" s="1897"/>
      <c r="D83" s="1502" t="s">
        <v>145</v>
      </c>
      <c r="E83" s="1502"/>
      <c r="F83" s="736"/>
      <c r="G83" s="1743"/>
    </row>
    <row r="84" spans="1:7" ht="30" hidden="1" customHeight="1" outlineLevel="1">
      <c r="A84" s="1501"/>
      <c r="B84" s="1502"/>
      <c r="C84" s="1897" t="s">
        <v>146</v>
      </c>
      <c r="D84" s="1896" t="s">
        <v>660</v>
      </c>
      <c r="E84" s="731" t="s">
        <v>137</v>
      </c>
      <c r="F84" s="736"/>
      <c r="G84" s="1743"/>
    </row>
    <row r="85" spans="1:7" ht="30" hidden="1" customHeight="1" outlineLevel="1">
      <c r="A85" s="1501"/>
      <c r="B85" s="1502"/>
      <c r="C85" s="1897"/>
      <c r="D85" s="1900"/>
      <c r="E85" s="731" t="s">
        <v>138</v>
      </c>
      <c r="F85" s="736"/>
      <c r="G85" s="1743"/>
    </row>
    <row r="86" spans="1:7" ht="30" hidden="1" customHeight="1" outlineLevel="1">
      <c r="A86" s="1501"/>
      <c r="B86" s="1502"/>
      <c r="C86" s="1897"/>
      <c r="D86" s="1901"/>
      <c r="E86" s="731" t="s">
        <v>661</v>
      </c>
      <c r="F86" s="736"/>
      <c r="G86" s="1743"/>
    </row>
    <row r="87" spans="1:7" ht="30" hidden="1" customHeight="1" outlineLevel="1">
      <c r="A87" s="1501"/>
      <c r="B87" s="1502"/>
      <c r="C87" s="1897"/>
      <c r="D87" s="1502" t="s">
        <v>139</v>
      </c>
      <c r="E87" s="1502"/>
      <c r="F87" s="15"/>
      <c r="G87" s="1743"/>
    </row>
    <row r="88" spans="1:7" ht="15" hidden="1" customHeight="1" outlineLevel="1">
      <c r="A88" s="1501"/>
      <c r="B88" s="1502"/>
      <c r="C88" s="1897"/>
      <c r="D88" s="1897" t="s">
        <v>140</v>
      </c>
      <c r="E88" s="1897"/>
      <c r="F88" s="15"/>
      <c r="G88" s="1743"/>
    </row>
    <row r="89" spans="1:7" ht="30" hidden="1" customHeight="1" outlineLevel="1">
      <c r="A89" s="1501"/>
      <c r="B89" s="1502"/>
      <c r="C89" s="1897"/>
      <c r="D89" s="1502" t="s">
        <v>143</v>
      </c>
      <c r="E89" s="1502"/>
      <c r="F89" s="15"/>
      <c r="G89" s="1743"/>
    </row>
    <row r="90" spans="1:7" ht="30" hidden="1" customHeight="1" outlineLevel="1">
      <c r="A90" s="1501"/>
      <c r="B90" s="1502"/>
      <c r="C90" s="1897"/>
      <c r="D90" s="1502" t="s">
        <v>147</v>
      </c>
      <c r="E90" s="1502"/>
      <c r="F90" s="15"/>
      <c r="G90" s="1743"/>
    </row>
    <row r="91" spans="1:7" ht="15" hidden="1" customHeight="1" outlineLevel="1">
      <c r="A91" s="1501"/>
      <c r="B91" s="1502"/>
      <c r="C91" s="1897"/>
      <c r="D91" s="1502" t="s">
        <v>144</v>
      </c>
      <c r="E91" s="1502"/>
      <c r="F91" s="15"/>
      <c r="G91" s="1743"/>
    </row>
    <row r="92" spans="1:7" ht="30" hidden="1" customHeight="1" outlineLevel="1">
      <c r="A92" s="1501"/>
      <c r="B92" s="1502"/>
      <c r="C92" s="1897"/>
      <c r="D92" s="1502" t="s">
        <v>142</v>
      </c>
      <c r="E92" s="1502"/>
      <c r="F92" s="15"/>
      <c r="G92" s="1743"/>
    </row>
    <row r="93" spans="1:7" ht="30" hidden="1" customHeight="1" outlineLevel="1">
      <c r="A93" s="1501"/>
      <c r="B93" s="1502"/>
      <c r="C93" s="1897"/>
      <c r="D93" s="1502" t="s">
        <v>141</v>
      </c>
      <c r="E93" s="1502"/>
      <c r="F93" s="15"/>
      <c r="G93" s="1743"/>
    </row>
    <row r="94" spans="1:7" ht="30" hidden="1" customHeight="1" outlineLevel="1" thickBot="1">
      <c r="A94" s="1895"/>
      <c r="B94" s="1896"/>
      <c r="C94" s="1902"/>
      <c r="D94" s="1896" t="s">
        <v>145</v>
      </c>
      <c r="E94" s="1896"/>
      <c r="F94" s="88"/>
      <c r="G94" s="1744"/>
    </row>
    <row r="95" spans="1:7" ht="30" hidden="1" customHeight="1" outlineLevel="1">
      <c r="A95" s="1514" t="s">
        <v>135</v>
      </c>
      <c r="B95" s="1515"/>
      <c r="C95" s="1898" t="s">
        <v>136</v>
      </c>
      <c r="D95" s="1899" t="s">
        <v>660</v>
      </c>
      <c r="E95" s="728" t="s">
        <v>137</v>
      </c>
      <c r="F95" s="14"/>
      <c r="G95" s="1757" t="s">
        <v>749</v>
      </c>
    </row>
    <row r="96" spans="1:7" ht="30" hidden="1" customHeight="1" outlineLevel="1">
      <c r="A96" s="1501"/>
      <c r="B96" s="1502"/>
      <c r="C96" s="1897"/>
      <c r="D96" s="1900"/>
      <c r="E96" s="731" t="s">
        <v>138</v>
      </c>
      <c r="F96" s="15"/>
      <c r="G96" s="1743"/>
    </row>
    <row r="97" spans="1:7" ht="30" hidden="1" customHeight="1" outlineLevel="1">
      <c r="A97" s="1501"/>
      <c r="B97" s="1502"/>
      <c r="C97" s="1897"/>
      <c r="D97" s="1901"/>
      <c r="E97" s="731" t="s">
        <v>661</v>
      </c>
      <c r="F97" s="15"/>
      <c r="G97" s="1743"/>
    </row>
    <row r="98" spans="1:7" ht="30" hidden="1" customHeight="1" outlineLevel="1">
      <c r="A98" s="1501"/>
      <c r="B98" s="1502"/>
      <c r="C98" s="1897"/>
      <c r="D98" s="1502" t="s">
        <v>139</v>
      </c>
      <c r="E98" s="1502"/>
      <c r="F98" s="736"/>
      <c r="G98" s="1743"/>
    </row>
    <row r="99" spans="1:7" ht="15" hidden="1" customHeight="1" outlineLevel="1">
      <c r="A99" s="1501"/>
      <c r="B99" s="1502"/>
      <c r="C99" s="1897"/>
      <c r="D99" s="1897" t="s">
        <v>140</v>
      </c>
      <c r="E99" s="1897"/>
      <c r="F99" s="736"/>
      <c r="G99" s="1743"/>
    </row>
    <row r="100" spans="1:7" ht="30" hidden="1" customHeight="1" outlineLevel="1">
      <c r="A100" s="1501"/>
      <c r="B100" s="1502"/>
      <c r="C100" s="1897"/>
      <c r="D100" s="1502" t="s">
        <v>143</v>
      </c>
      <c r="E100" s="1502"/>
      <c r="F100" s="736"/>
      <c r="G100" s="1743"/>
    </row>
    <row r="101" spans="1:7" ht="30" hidden="1" customHeight="1" outlineLevel="1">
      <c r="A101" s="1501"/>
      <c r="B101" s="1502"/>
      <c r="C101" s="1897"/>
      <c r="D101" s="1502" t="s">
        <v>148</v>
      </c>
      <c r="E101" s="1502"/>
      <c r="F101" s="736"/>
      <c r="G101" s="1743"/>
    </row>
    <row r="102" spans="1:7" ht="15" hidden="1" customHeight="1" outlineLevel="1">
      <c r="A102" s="1501"/>
      <c r="B102" s="1502"/>
      <c r="C102" s="1897"/>
      <c r="D102" s="1502" t="s">
        <v>144</v>
      </c>
      <c r="E102" s="1502"/>
      <c r="F102" s="736"/>
      <c r="G102" s="1743"/>
    </row>
    <row r="103" spans="1:7" ht="30" hidden="1" customHeight="1" outlineLevel="1">
      <c r="A103" s="1501"/>
      <c r="B103" s="1502"/>
      <c r="C103" s="1897"/>
      <c r="D103" s="1502" t="s">
        <v>142</v>
      </c>
      <c r="E103" s="1502"/>
      <c r="F103" s="736"/>
      <c r="G103" s="1743"/>
    </row>
    <row r="104" spans="1:7" ht="30" hidden="1" customHeight="1" outlineLevel="1">
      <c r="A104" s="1501"/>
      <c r="B104" s="1502"/>
      <c r="C104" s="1897"/>
      <c r="D104" s="1502" t="s">
        <v>141</v>
      </c>
      <c r="E104" s="1502"/>
      <c r="F104" s="736"/>
      <c r="G104" s="1743"/>
    </row>
    <row r="105" spans="1:7" ht="30" hidden="1" customHeight="1" outlineLevel="1">
      <c r="A105" s="1501"/>
      <c r="B105" s="1502"/>
      <c r="C105" s="1897"/>
      <c r="D105" s="1502" t="s">
        <v>145</v>
      </c>
      <c r="E105" s="1502"/>
      <c r="F105" s="736"/>
      <c r="G105" s="1743"/>
    </row>
    <row r="106" spans="1:7" ht="30" hidden="1" customHeight="1" outlineLevel="1">
      <c r="A106" s="1501"/>
      <c r="B106" s="1502"/>
      <c r="C106" s="1897" t="s">
        <v>146</v>
      </c>
      <c r="D106" s="1896" t="s">
        <v>660</v>
      </c>
      <c r="E106" s="731" t="s">
        <v>137</v>
      </c>
      <c r="F106" s="736"/>
      <c r="G106" s="1743"/>
    </row>
    <row r="107" spans="1:7" ht="30" hidden="1" customHeight="1" outlineLevel="1">
      <c r="A107" s="1501"/>
      <c r="B107" s="1502"/>
      <c r="C107" s="1897"/>
      <c r="D107" s="1900"/>
      <c r="E107" s="731" t="s">
        <v>138</v>
      </c>
      <c r="F107" s="736"/>
      <c r="G107" s="1743"/>
    </row>
    <row r="108" spans="1:7" ht="30" hidden="1" customHeight="1" outlineLevel="1">
      <c r="A108" s="1501"/>
      <c r="B108" s="1502"/>
      <c r="C108" s="1897"/>
      <c r="D108" s="1901"/>
      <c r="E108" s="731" t="s">
        <v>661</v>
      </c>
      <c r="F108" s="736"/>
      <c r="G108" s="1743"/>
    </row>
    <row r="109" spans="1:7" ht="30" hidden="1" customHeight="1" outlineLevel="1">
      <c r="A109" s="1501"/>
      <c r="B109" s="1502"/>
      <c r="C109" s="1897"/>
      <c r="D109" s="1502" t="s">
        <v>139</v>
      </c>
      <c r="E109" s="1502"/>
      <c r="F109" s="15"/>
      <c r="G109" s="1743"/>
    </row>
    <row r="110" spans="1:7" ht="15" hidden="1" customHeight="1" outlineLevel="1">
      <c r="A110" s="1501"/>
      <c r="B110" s="1502"/>
      <c r="C110" s="1897"/>
      <c r="D110" s="1897" t="s">
        <v>140</v>
      </c>
      <c r="E110" s="1897"/>
      <c r="F110" s="15"/>
      <c r="G110" s="1743"/>
    </row>
    <row r="111" spans="1:7" ht="30" hidden="1" customHeight="1" outlineLevel="1">
      <c r="A111" s="1501"/>
      <c r="B111" s="1502"/>
      <c r="C111" s="1897"/>
      <c r="D111" s="1502" t="s">
        <v>143</v>
      </c>
      <c r="E111" s="1502"/>
      <c r="F111" s="15"/>
      <c r="G111" s="1743"/>
    </row>
    <row r="112" spans="1:7" ht="30" hidden="1" customHeight="1" outlineLevel="1">
      <c r="A112" s="1501"/>
      <c r="B112" s="1502"/>
      <c r="C112" s="1897"/>
      <c r="D112" s="1502" t="s">
        <v>147</v>
      </c>
      <c r="E112" s="1502"/>
      <c r="F112" s="15"/>
      <c r="G112" s="1743"/>
    </row>
    <row r="113" spans="1:7" ht="15" hidden="1" customHeight="1" outlineLevel="1">
      <c r="A113" s="1501"/>
      <c r="B113" s="1502"/>
      <c r="C113" s="1897"/>
      <c r="D113" s="1502" t="s">
        <v>144</v>
      </c>
      <c r="E113" s="1502"/>
      <c r="F113" s="15"/>
      <c r="G113" s="1743"/>
    </row>
    <row r="114" spans="1:7" ht="30" hidden="1" customHeight="1" outlineLevel="1">
      <c r="A114" s="1501"/>
      <c r="B114" s="1502"/>
      <c r="C114" s="1897"/>
      <c r="D114" s="1502" t="s">
        <v>142</v>
      </c>
      <c r="E114" s="1502"/>
      <c r="F114" s="15"/>
      <c r="G114" s="1743"/>
    </row>
    <row r="115" spans="1:7" ht="30" hidden="1" customHeight="1" outlineLevel="1">
      <c r="A115" s="1501"/>
      <c r="B115" s="1502"/>
      <c r="C115" s="1897"/>
      <c r="D115" s="1502" t="s">
        <v>141</v>
      </c>
      <c r="E115" s="1502"/>
      <c r="F115" s="15"/>
      <c r="G115" s="1743"/>
    </row>
    <row r="116" spans="1:7" ht="30" hidden="1" customHeight="1" outlineLevel="1" thickBot="1">
      <c r="A116" s="1895"/>
      <c r="B116" s="1896"/>
      <c r="C116" s="1902"/>
      <c r="D116" s="1896" t="s">
        <v>145</v>
      </c>
      <c r="E116" s="1896"/>
      <c r="F116" s="88"/>
      <c r="G116" s="1744"/>
    </row>
    <row r="117" spans="1:7" ht="30" hidden="1" customHeight="1" outlineLevel="1">
      <c r="A117" s="1514" t="s">
        <v>135</v>
      </c>
      <c r="B117" s="1515"/>
      <c r="C117" s="1898" t="s">
        <v>136</v>
      </c>
      <c r="D117" s="1899" t="s">
        <v>660</v>
      </c>
      <c r="E117" s="728" t="s">
        <v>137</v>
      </c>
      <c r="F117" s="14"/>
      <c r="G117" s="1757" t="s">
        <v>749</v>
      </c>
    </row>
    <row r="118" spans="1:7" ht="30" hidden="1" customHeight="1" outlineLevel="1">
      <c r="A118" s="1501"/>
      <c r="B118" s="1502"/>
      <c r="C118" s="1897"/>
      <c r="D118" s="1900"/>
      <c r="E118" s="731" t="s">
        <v>138</v>
      </c>
      <c r="F118" s="15"/>
      <c r="G118" s="1743"/>
    </row>
    <row r="119" spans="1:7" ht="30" hidden="1" customHeight="1" outlineLevel="1">
      <c r="A119" s="1501"/>
      <c r="B119" s="1502"/>
      <c r="C119" s="1897"/>
      <c r="D119" s="1901"/>
      <c r="E119" s="731" t="s">
        <v>661</v>
      </c>
      <c r="F119" s="15"/>
      <c r="G119" s="1743"/>
    </row>
    <row r="120" spans="1:7" ht="30" hidden="1" customHeight="1" outlineLevel="1">
      <c r="A120" s="1501"/>
      <c r="B120" s="1502"/>
      <c r="C120" s="1897"/>
      <c r="D120" s="1502" t="s">
        <v>139</v>
      </c>
      <c r="E120" s="1502"/>
      <c r="F120" s="736"/>
      <c r="G120" s="1743"/>
    </row>
    <row r="121" spans="1:7" ht="15" hidden="1" customHeight="1" outlineLevel="1">
      <c r="A121" s="1501"/>
      <c r="B121" s="1502"/>
      <c r="C121" s="1897"/>
      <c r="D121" s="1897" t="s">
        <v>140</v>
      </c>
      <c r="E121" s="1897"/>
      <c r="F121" s="736"/>
      <c r="G121" s="1743"/>
    </row>
    <row r="122" spans="1:7" ht="30" hidden="1" customHeight="1" outlineLevel="1">
      <c r="A122" s="1501"/>
      <c r="B122" s="1502"/>
      <c r="C122" s="1897"/>
      <c r="D122" s="1502" t="s">
        <v>143</v>
      </c>
      <c r="E122" s="1502"/>
      <c r="F122" s="736"/>
      <c r="G122" s="1743"/>
    </row>
    <row r="123" spans="1:7" ht="30" hidden="1" customHeight="1" outlineLevel="1">
      <c r="A123" s="1501"/>
      <c r="B123" s="1502"/>
      <c r="C123" s="1897"/>
      <c r="D123" s="1502" t="s">
        <v>148</v>
      </c>
      <c r="E123" s="1502"/>
      <c r="F123" s="736"/>
      <c r="G123" s="1743"/>
    </row>
    <row r="124" spans="1:7" ht="15" hidden="1" customHeight="1" outlineLevel="1">
      <c r="A124" s="1501"/>
      <c r="B124" s="1502"/>
      <c r="C124" s="1897"/>
      <c r="D124" s="1502" t="s">
        <v>144</v>
      </c>
      <c r="E124" s="1502"/>
      <c r="F124" s="736"/>
      <c r="G124" s="1743"/>
    </row>
    <row r="125" spans="1:7" ht="30" hidden="1" customHeight="1" outlineLevel="1">
      <c r="A125" s="1501"/>
      <c r="B125" s="1502"/>
      <c r="C125" s="1897"/>
      <c r="D125" s="1502" t="s">
        <v>142</v>
      </c>
      <c r="E125" s="1502"/>
      <c r="F125" s="736"/>
      <c r="G125" s="1743"/>
    </row>
    <row r="126" spans="1:7" ht="30" hidden="1" customHeight="1" outlineLevel="1">
      <c r="A126" s="1501"/>
      <c r="B126" s="1502"/>
      <c r="C126" s="1897"/>
      <c r="D126" s="1502" t="s">
        <v>141</v>
      </c>
      <c r="E126" s="1502"/>
      <c r="F126" s="736"/>
      <c r="G126" s="1743"/>
    </row>
    <row r="127" spans="1:7" ht="30" hidden="1" customHeight="1" outlineLevel="1">
      <c r="A127" s="1501"/>
      <c r="B127" s="1502"/>
      <c r="C127" s="1897"/>
      <c r="D127" s="1502" t="s">
        <v>145</v>
      </c>
      <c r="E127" s="1502"/>
      <c r="F127" s="736"/>
      <c r="G127" s="1743"/>
    </row>
    <row r="128" spans="1:7" ht="30" hidden="1" customHeight="1" outlineLevel="1">
      <c r="A128" s="1501"/>
      <c r="B128" s="1502"/>
      <c r="C128" s="1897" t="s">
        <v>146</v>
      </c>
      <c r="D128" s="1896" t="s">
        <v>660</v>
      </c>
      <c r="E128" s="731" t="s">
        <v>137</v>
      </c>
      <c r="F128" s="736"/>
      <c r="G128" s="1743"/>
    </row>
    <row r="129" spans="1:7" ht="30" hidden="1" customHeight="1" outlineLevel="1">
      <c r="A129" s="1501"/>
      <c r="B129" s="1502"/>
      <c r="C129" s="1897"/>
      <c r="D129" s="1900"/>
      <c r="E129" s="731" t="s">
        <v>138</v>
      </c>
      <c r="F129" s="736"/>
      <c r="G129" s="1743"/>
    </row>
    <row r="130" spans="1:7" ht="30" hidden="1" customHeight="1" outlineLevel="1">
      <c r="A130" s="1501"/>
      <c r="B130" s="1502"/>
      <c r="C130" s="1897"/>
      <c r="D130" s="1901"/>
      <c r="E130" s="731" t="s">
        <v>661</v>
      </c>
      <c r="F130" s="736"/>
      <c r="G130" s="1743"/>
    </row>
    <row r="131" spans="1:7" ht="30" hidden="1" customHeight="1" outlineLevel="1">
      <c r="A131" s="1501"/>
      <c r="B131" s="1502"/>
      <c r="C131" s="1897"/>
      <c r="D131" s="1502" t="s">
        <v>139</v>
      </c>
      <c r="E131" s="1502"/>
      <c r="F131" s="15"/>
      <c r="G131" s="1743"/>
    </row>
    <row r="132" spans="1:7" ht="15" hidden="1" customHeight="1" outlineLevel="1">
      <c r="A132" s="1501"/>
      <c r="B132" s="1502"/>
      <c r="C132" s="1897"/>
      <c r="D132" s="1897" t="s">
        <v>140</v>
      </c>
      <c r="E132" s="1897"/>
      <c r="F132" s="15"/>
      <c r="G132" s="1743"/>
    </row>
    <row r="133" spans="1:7" ht="30" hidden="1" customHeight="1" outlineLevel="1">
      <c r="A133" s="1501"/>
      <c r="B133" s="1502"/>
      <c r="C133" s="1897"/>
      <c r="D133" s="1502" t="s">
        <v>143</v>
      </c>
      <c r="E133" s="1502"/>
      <c r="F133" s="15"/>
      <c r="G133" s="1743"/>
    </row>
    <row r="134" spans="1:7" ht="30" hidden="1" customHeight="1" outlineLevel="1">
      <c r="A134" s="1501"/>
      <c r="B134" s="1502"/>
      <c r="C134" s="1897"/>
      <c r="D134" s="1502" t="s">
        <v>147</v>
      </c>
      <c r="E134" s="1502"/>
      <c r="F134" s="15"/>
      <c r="G134" s="1743"/>
    </row>
    <row r="135" spans="1:7" ht="15" hidden="1" customHeight="1" outlineLevel="1">
      <c r="A135" s="1501"/>
      <c r="B135" s="1502"/>
      <c r="C135" s="1897"/>
      <c r="D135" s="1502" t="s">
        <v>144</v>
      </c>
      <c r="E135" s="1502"/>
      <c r="F135" s="15"/>
      <c r="G135" s="1743"/>
    </row>
    <row r="136" spans="1:7" ht="30" hidden="1" customHeight="1" outlineLevel="1">
      <c r="A136" s="1501"/>
      <c r="B136" s="1502"/>
      <c r="C136" s="1897"/>
      <c r="D136" s="1502" t="s">
        <v>142</v>
      </c>
      <c r="E136" s="1502"/>
      <c r="F136" s="15"/>
      <c r="G136" s="1743"/>
    </row>
    <row r="137" spans="1:7" ht="30" hidden="1" customHeight="1" outlineLevel="1">
      <c r="A137" s="1501"/>
      <c r="B137" s="1502"/>
      <c r="C137" s="1897"/>
      <c r="D137" s="1502" t="s">
        <v>141</v>
      </c>
      <c r="E137" s="1502"/>
      <c r="F137" s="15"/>
      <c r="G137" s="1743"/>
    </row>
    <row r="138" spans="1:7" ht="30" hidden="1" customHeight="1" outlineLevel="1" thickBot="1">
      <c r="A138" s="1895"/>
      <c r="B138" s="1896"/>
      <c r="C138" s="1902"/>
      <c r="D138" s="1896" t="s">
        <v>145</v>
      </c>
      <c r="E138" s="1896"/>
      <c r="F138" s="88"/>
      <c r="G138" s="1744"/>
    </row>
    <row r="139" spans="1:7" ht="30" hidden="1" customHeight="1" outlineLevel="1">
      <c r="A139" s="1514" t="s">
        <v>135</v>
      </c>
      <c r="B139" s="1515"/>
      <c r="C139" s="1898" t="s">
        <v>136</v>
      </c>
      <c r="D139" s="1899" t="s">
        <v>660</v>
      </c>
      <c r="E139" s="728" t="s">
        <v>137</v>
      </c>
      <c r="F139" s="14"/>
      <c r="G139" s="1757" t="s">
        <v>749</v>
      </c>
    </row>
    <row r="140" spans="1:7" ht="30" hidden="1" customHeight="1" outlineLevel="1">
      <c r="A140" s="1501"/>
      <c r="B140" s="1502"/>
      <c r="C140" s="1897"/>
      <c r="D140" s="1900"/>
      <c r="E140" s="731" t="s">
        <v>138</v>
      </c>
      <c r="F140" s="15"/>
      <c r="G140" s="1743"/>
    </row>
    <row r="141" spans="1:7" ht="30" hidden="1" customHeight="1" outlineLevel="1">
      <c r="A141" s="1501"/>
      <c r="B141" s="1502"/>
      <c r="C141" s="1897"/>
      <c r="D141" s="1901"/>
      <c r="E141" s="731" t="s">
        <v>661</v>
      </c>
      <c r="F141" s="15"/>
      <c r="G141" s="1743"/>
    </row>
    <row r="142" spans="1:7" ht="30" hidden="1" customHeight="1" outlineLevel="1">
      <c r="A142" s="1501"/>
      <c r="B142" s="1502"/>
      <c r="C142" s="1897"/>
      <c r="D142" s="1502" t="s">
        <v>139</v>
      </c>
      <c r="E142" s="1502"/>
      <c r="F142" s="736"/>
      <c r="G142" s="1743"/>
    </row>
    <row r="143" spans="1:7" ht="15" hidden="1" customHeight="1" outlineLevel="1">
      <c r="A143" s="1501"/>
      <c r="B143" s="1502"/>
      <c r="C143" s="1897"/>
      <c r="D143" s="1897" t="s">
        <v>140</v>
      </c>
      <c r="E143" s="1897"/>
      <c r="F143" s="736"/>
      <c r="G143" s="1743"/>
    </row>
    <row r="144" spans="1:7" ht="30" hidden="1" customHeight="1" outlineLevel="1">
      <c r="A144" s="1501"/>
      <c r="B144" s="1502"/>
      <c r="C144" s="1897"/>
      <c r="D144" s="1502" t="s">
        <v>143</v>
      </c>
      <c r="E144" s="1502"/>
      <c r="F144" s="736"/>
      <c r="G144" s="1743"/>
    </row>
    <row r="145" spans="1:7" ht="30" hidden="1" customHeight="1" outlineLevel="1">
      <c r="A145" s="1501"/>
      <c r="B145" s="1502"/>
      <c r="C145" s="1897"/>
      <c r="D145" s="1502" t="s">
        <v>148</v>
      </c>
      <c r="E145" s="1502"/>
      <c r="F145" s="736"/>
      <c r="G145" s="1743"/>
    </row>
    <row r="146" spans="1:7" ht="15" hidden="1" customHeight="1" outlineLevel="1">
      <c r="A146" s="1501"/>
      <c r="B146" s="1502"/>
      <c r="C146" s="1897"/>
      <c r="D146" s="1502" t="s">
        <v>144</v>
      </c>
      <c r="E146" s="1502"/>
      <c r="F146" s="736"/>
      <c r="G146" s="1743"/>
    </row>
    <row r="147" spans="1:7" ht="30" hidden="1" customHeight="1" outlineLevel="1">
      <c r="A147" s="1501"/>
      <c r="B147" s="1502"/>
      <c r="C147" s="1897"/>
      <c r="D147" s="1502" t="s">
        <v>142</v>
      </c>
      <c r="E147" s="1502"/>
      <c r="F147" s="736"/>
      <c r="G147" s="1743"/>
    </row>
    <row r="148" spans="1:7" ht="30" hidden="1" customHeight="1" outlineLevel="1">
      <c r="A148" s="1501"/>
      <c r="B148" s="1502"/>
      <c r="C148" s="1897"/>
      <c r="D148" s="1502" t="s">
        <v>141</v>
      </c>
      <c r="E148" s="1502"/>
      <c r="F148" s="736"/>
      <c r="G148" s="1743"/>
    </row>
    <row r="149" spans="1:7" ht="30" hidden="1" customHeight="1" outlineLevel="1">
      <c r="A149" s="1501"/>
      <c r="B149" s="1502"/>
      <c r="C149" s="1897"/>
      <c r="D149" s="1502" t="s">
        <v>145</v>
      </c>
      <c r="E149" s="1502"/>
      <c r="F149" s="736"/>
      <c r="G149" s="1743"/>
    </row>
    <row r="150" spans="1:7" ht="30" hidden="1" customHeight="1" outlineLevel="1">
      <c r="A150" s="1501"/>
      <c r="B150" s="1502"/>
      <c r="C150" s="1897" t="s">
        <v>146</v>
      </c>
      <c r="D150" s="1896" t="s">
        <v>660</v>
      </c>
      <c r="E150" s="731" t="s">
        <v>137</v>
      </c>
      <c r="F150" s="736"/>
      <c r="G150" s="1743"/>
    </row>
    <row r="151" spans="1:7" ht="30" hidden="1" customHeight="1" outlineLevel="1">
      <c r="A151" s="1501"/>
      <c r="B151" s="1502"/>
      <c r="C151" s="1897"/>
      <c r="D151" s="1900"/>
      <c r="E151" s="731" t="s">
        <v>138</v>
      </c>
      <c r="F151" s="736"/>
      <c r="G151" s="1743"/>
    </row>
    <row r="152" spans="1:7" ht="26.4" hidden="1" outlineLevel="1">
      <c r="A152" s="1501"/>
      <c r="B152" s="1502"/>
      <c r="C152" s="1897"/>
      <c r="D152" s="1901"/>
      <c r="E152" s="731" t="s">
        <v>661</v>
      </c>
      <c r="F152" s="736"/>
      <c r="G152" s="1743"/>
    </row>
    <row r="153" spans="1:7" ht="30" hidden="1" customHeight="1" outlineLevel="1">
      <c r="A153" s="1501"/>
      <c r="B153" s="1502"/>
      <c r="C153" s="1897"/>
      <c r="D153" s="1502" t="s">
        <v>139</v>
      </c>
      <c r="E153" s="1502"/>
      <c r="F153" s="15"/>
      <c r="G153" s="1743"/>
    </row>
    <row r="154" spans="1:7" ht="15" hidden="1" customHeight="1" outlineLevel="1">
      <c r="A154" s="1501"/>
      <c r="B154" s="1502"/>
      <c r="C154" s="1897"/>
      <c r="D154" s="1897" t="s">
        <v>140</v>
      </c>
      <c r="E154" s="1897"/>
      <c r="F154" s="15"/>
      <c r="G154" s="1743"/>
    </row>
    <row r="155" spans="1:7" ht="30" hidden="1" customHeight="1" outlineLevel="1">
      <c r="A155" s="1501"/>
      <c r="B155" s="1502"/>
      <c r="C155" s="1897"/>
      <c r="D155" s="1502" t="s">
        <v>143</v>
      </c>
      <c r="E155" s="1502"/>
      <c r="F155" s="15"/>
      <c r="G155" s="1743"/>
    </row>
    <row r="156" spans="1:7" ht="30" hidden="1" customHeight="1" outlineLevel="1">
      <c r="A156" s="1501"/>
      <c r="B156" s="1502"/>
      <c r="C156" s="1897"/>
      <c r="D156" s="1502" t="s">
        <v>147</v>
      </c>
      <c r="E156" s="1502"/>
      <c r="F156" s="15"/>
      <c r="G156" s="1743"/>
    </row>
    <row r="157" spans="1:7" ht="15" hidden="1" customHeight="1" outlineLevel="1">
      <c r="A157" s="1501"/>
      <c r="B157" s="1502"/>
      <c r="C157" s="1897"/>
      <c r="D157" s="1502" t="s">
        <v>144</v>
      </c>
      <c r="E157" s="1502"/>
      <c r="F157" s="15"/>
      <c r="G157" s="1743"/>
    </row>
    <row r="158" spans="1:7" ht="30" hidden="1" customHeight="1" outlineLevel="1">
      <c r="A158" s="1501"/>
      <c r="B158" s="1502"/>
      <c r="C158" s="1897"/>
      <c r="D158" s="1502" t="s">
        <v>142</v>
      </c>
      <c r="E158" s="1502"/>
      <c r="F158" s="15"/>
      <c r="G158" s="1743"/>
    </row>
    <row r="159" spans="1:7" ht="30" hidden="1" customHeight="1" outlineLevel="1">
      <c r="A159" s="1501"/>
      <c r="B159" s="1502"/>
      <c r="C159" s="1897"/>
      <c r="D159" s="1502" t="s">
        <v>141</v>
      </c>
      <c r="E159" s="1502"/>
      <c r="F159" s="15"/>
      <c r="G159" s="1743"/>
    </row>
    <row r="160" spans="1:7" ht="30" hidden="1" customHeight="1" outlineLevel="1" thickBot="1">
      <c r="A160" s="1895"/>
      <c r="B160" s="1896"/>
      <c r="C160" s="1902"/>
      <c r="D160" s="1896" t="s">
        <v>145</v>
      </c>
      <c r="E160" s="1896"/>
      <c r="F160" s="88"/>
      <c r="G160" s="1744"/>
    </row>
    <row r="161" spans="1:7" ht="30" hidden="1" customHeight="1" outlineLevel="1">
      <c r="A161" s="1514" t="s">
        <v>135</v>
      </c>
      <c r="B161" s="1515"/>
      <c r="C161" s="1898" t="s">
        <v>136</v>
      </c>
      <c r="D161" s="1899" t="s">
        <v>660</v>
      </c>
      <c r="E161" s="728" t="s">
        <v>137</v>
      </c>
      <c r="F161" s="14"/>
      <c r="G161" s="1757" t="s">
        <v>749</v>
      </c>
    </row>
    <row r="162" spans="1:7" ht="30" hidden="1" customHeight="1" outlineLevel="1">
      <c r="A162" s="1501"/>
      <c r="B162" s="1502"/>
      <c r="C162" s="1897"/>
      <c r="D162" s="1900"/>
      <c r="E162" s="731" t="s">
        <v>138</v>
      </c>
      <c r="F162" s="15"/>
      <c r="G162" s="1743"/>
    </row>
    <row r="163" spans="1:7" ht="30" hidden="1" customHeight="1" outlineLevel="1">
      <c r="A163" s="1501"/>
      <c r="B163" s="1502"/>
      <c r="C163" s="1897"/>
      <c r="D163" s="1901"/>
      <c r="E163" s="731" t="s">
        <v>661</v>
      </c>
      <c r="F163" s="15"/>
      <c r="G163" s="1743"/>
    </row>
    <row r="164" spans="1:7" ht="30" hidden="1" customHeight="1" outlineLevel="1">
      <c r="A164" s="1501"/>
      <c r="B164" s="1502"/>
      <c r="C164" s="1897"/>
      <c r="D164" s="1502" t="s">
        <v>139</v>
      </c>
      <c r="E164" s="1502"/>
      <c r="F164" s="736"/>
      <c r="G164" s="1743"/>
    </row>
    <row r="165" spans="1:7" ht="15" hidden="1" customHeight="1" outlineLevel="1">
      <c r="A165" s="1501"/>
      <c r="B165" s="1502"/>
      <c r="C165" s="1897"/>
      <c r="D165" s="1897" t="s">
        <v>140</v>
      </c>
      <c r="E165" s="1897"/>
      <c r="F165" s="736"/>
      <c r="G165" s="1743"/>
    </row>
    <row r="166" spans="1:7" ht="30" hidden="1" customHeight="1" outlineLevel="1">
      <c r="A166" s="1501"/>
      <c r="B166" s="1502"/>
      <c r="C166" s="1897"/>
      <c r="D166" s="1502" t="s">
        <v>143</v>
      </c>
      <c r="E166" s="1502"/>
      <c r="F166" s="736"/>
      <c r="G166" s="1743"/>
    </row>
    <row r="167" spans="1:7" ht="30" hidden="1" customHeight="1" outlineLevel="1">
      <c r="A167" s="1501"/>
      <c r="B167" s="1502"/>
      <c r="C167" s="1897"/>
      <c r="D167" s="1502" t="s">
        <v>148</v>
      </c>
      <c r="E167" s="1502"/>
      <c r="F167" s="736"/>
      <c r="G167" s="1743"/>
    </row>
    <row r="168" spans="1:7" ht="15" hidden="1" customHeight="1" outlineLevel="1">
      <c r="A168" s="1501"/>
      <c r="B168" s="1502"/>
      <c r="C168" s="1897"/>
      <c r="D168" s="1502" t="s">
        <v>144</v>
      </c>
      <c r="E168" s="1502"/>
      <c r="F168" s="736"/>
      <c r="G168" s="1743"/>
    </row>
    <row r="169" spans="1:7" ht="30" hidden="1" customHeight="1" outlineLevel="1">
      <c r="A169" s="1501"/>
      <c r="B169" s="1502"/>
      <c r="C169" s="1897"/>
      <c r="D169" s="1502" t="s">
        <v>142</v>
      </c>
      <c r="E169" s="1502"/>
      <c r="F169" s="736"/>
      <c r="G169" s="1743"/>
    </row>
    <row r="170" spans="1:7" ht="30" hidden="1" customHeight="1" outlineLevel="1">
      <c r="A170" s="1501"/>
      <c r="B170" s="1502"/>
      <c r="C170" s="1897"/>
      <c r="D170" s="1502" t="s">
        <v>141</v>
      </c>
      <c r="E170" s="1502"/>
      <c r="F170" s="736"/>
      <c r="G170" s="1743"/>
    </row>
    <row r="171" spans="1:7" ht="30" hidden="1" customHeight="1" outlineLevel="1">
      <c r="A171" s="1501"/>
      <c r="B171" s="1502"/>
      <c r="C171" s="1897"/>
      <c r="D171" s="1502" t="s">
        <v>145</v>
      </c>
      <c r="E171" s="1502"/>
      <c r="F171" s="736"/>
      <c r="G171" s="1743"/>
    </row>
    <row r="172" spans="1:7" hidden="1" outlineLevel="1">
      <c r="A172" s="1501"/>
      <c r="B172" s="1502"/>
      <c r="C172" s="1897" t="s">
        <v>146</v>
      </c>
      <c r="D172" s="1896" t="s">
        <v>660</v>
      </c>
      <c r="E172" s="731" t="s">
        <v>137</v>
      </c>
      <c r="F172" s="736"/>
      <c r="G172" s="1743"/>
    </row>
    <row r="173" spans="1:7" ht="30" hidden="1" customHeight="1" outlineLevel="1">
      <c r="A173" s="1501"/>
      <c r="B173" s="1502"/>
      <c r="C173" s="1897"/>
      <c r="D173" s="1900"/>
      <c r="E173" s="731" t="s">
        <v>138</v>
      </c>
      <c r="F173" s="736"/>
      <c r="G173" s="1743"/>
    </row>
    <row r="174" spans="1:7" ht="30" hidden="1" customHeight="1" outlineLevel="1">
      <c r="A174" s="1501"/>
      <c r="B174" s="1502"/>
      <c r="C174" s="1897"/>
      <c r="D174" s="1901"/>
      <c r="E174" s="731" t="s">
        <v>661</v>
      </c>
      <c r="F174" s="736"/>
      <c r="G174" s="1743"/>
    </row>
    <row r="175" spans="1:7" ht="30" hidden="1" customHeight="1" outlineLevel="1">
      <c r="A175" s="1501"/>
      <c r="B175" s="1502"/>
      <c r="C175" s="1897"/>
      <c r="D175" s="1502" t="s">
        <v>139</v>
      </c>
      <c r="E175" s="1502"/>
      <c r="F175" s="15"/>
      <c r="G175" s="1743"/>
    </row>
    <row r="176" spans="1:7" ht="15" hidden="1" customHeight="1" outlineLevel="1">
      <c r="A176" s="1501"/>
      <c r="B176" s="1502"/>
      <c r="C176" s="1897"/>
      <c r="D176" s="1897" t="s">
        <v>140</v>
      </c>
      <c r="E176" s="1897"/>
      <c r="F176" s="15"/>
      <c r="G176" s="1743"/>
    </row>
    <row r="177" spans="1:7" ht="30" hidden="1" customHeight="1" outlineLevel="1">
      <c r="A177" s="1501"/>
      <c r="B177" s="1502"/>
      <c r="C177" s="1897"/>
      <c r="D177" s="1502" t="s">
        <v>143</v>
      </c>
      <c r="E177" s="1502"/>
      <c r="F177" s="15"/>
      <c r="G177" s="1743"/>
    </row>
    <row r="178" spans="1:7" ht="30" hidden="1" customHeight="1" outlineLevel="1">
      <c r="A178" s="1501"/>
      <c r="B178" s="1502"/>
      <c r="C178" s="1897"/>
      <c r="D178" s="1502" t="s">
        <v>147</v>
      </c>
      <c r="E178" s="1502"/>
      <c r="F178" s="15"/>
      <c r="G178" s="1743"/>
    </row>
    <row r="179" spans="1:7" ht="15" hidden="1" customHeight="1" outlineLevel="1">
      <c r="A179" s="1501"/>
      <c r="B179" s="1502"/>
      <c r="C179" s="1897"/>
      <c r="D179" s="1502" t="s">
        <v>144</v>
      </c>
      <c r="E179" s="1502"/>
      <c r="F179" s="15"/>
      <c r="G179" s="1743"/>
    </row>
    <row r="180" spans="1:7" ht="30" hidden="1" customHeight="1" outlineLevel="1">
      <c r="A180" s="1501"/>
      <c r="B180" s="1502"/>
      <c r="C180" s="1897"/>
      <c r="D180" s="1502" t="s">
        <v>142</v>
      </c>
      <c r="E180" s="1502"/>
      <c r="F180" s="15"/>
      <c r="G180" s="1743"/>
    </row>
    <row r="181" spans="1:7" ht="30" hidden="1" customHeight="1" outlineLevel="1">
      <c r="A181" s="1501"/>
      <c r="B181" s="1502"/>
      <c r="C181" s="1897"/>
      <c r="D181" s="1502" t="s">
        <v>141</v>
      </c>
      <c r="E181" s="1502"/>
      <c r="F181" s="15"/>
      <c r="G181" s="1743"/>
    </row>
    <row r="182" spans="1:7" ht="30" hidden="1" customHeight="1" outlineLevel="1" thickBot="1">
      <c r="A182" s="1895"/>
      <c r="B182" s="1896"/>
      <c r="C182" s="1902"/>
      <c r="D182" s="1896" t="s">
        <v>145</v>
      </c>
      <c r="E182" s="1896"/>
      <c r="F182" s="88"/>
      <c r="G182" s="1744"/>
    </row>
    <row r="183" spans="1:7" ht="30" hidden="1" customHeight="1" outlineLevel="1">
      <c r="A183" s="1514" t="s">
        <v>135</v>
      </c>
      <c r="B183" s="1515"/>
      <c r="C183" s="1898" t="s">
        <v>136</v>
      </c>
      <c r="D183" s="1899" t="s">
        <v>660</v>
      </c>
      <c r="E183" s="728" t="s">
        <v>137</v>
      </c>
      <c r="F183" s="14"/>
      <c r="G183" s="1757" t="s">
        <v>749</v>
      </c>
    </row>
    <row r="184" spans="1:7" ht="30" hidden="1" customHeight="1" outlineLevel="1">
      <c r="A184" s="1501"/>
      <c r="B184" s="1502"/>
      <c r="C184" s="1897"/>
      <c r="D184" s="1900"/>
      <c r="E184" s="731" t="s">
        <v>138</v>
      </c>
      <c r="F184" s="15"/>
      <c r="G184" s="1743"/>
    </row>
    <row r="185" spans="1:7" ht="30" hidden="1" customHeight="1" outlineLevel="1">
      <c r="A185" s="1501"/>
      <c r="B185" s="1502"/>
      <c r="C185" s="1897"/>
      <c r="D185" s="1901"/>
      <c r="E185" s="731" t="s">
        <v>661</v>
      </c>
      <c r="F185" s="15"/>
      <c r="G185" s="1743"/>
    </row>
    <row r="186" spans="1:7" ht="30" hidden="1" customHeight="1" outlineLevel="1">
      <c r="A186" s="1501"/>
      <c r="B186" s="1502"/>
      <c r="C186" s="1897"/>
      <c r="D186" s="1502" t="s">
        <v>139</v>
      </c>
      <c r="E186" s="1502"/>
      <c r="F186" s="736"/>
      <c r="G186" s="1743"/>
    </row>
    <row r="187" spans="1:7" ht="15" hidden="1" customHeight="1" outlineLevel="1">
      <c r="A187" s="1501"/>
      <c r="B187" s="1502"/>
      <c r="C187" s="1897"/>
      <c r="D187" s="1897" t="s">
        <v>140</v>
      </c>
      <c r="E187" s="1897"/>
      <c r="F187" s="736"/>
      <c r="G187" s="1743"/>
    </row>
    <row r="188" spans="1:7" ht="30" hidden="1" customHeight="1" outlineLevel="1">
      <c r="A188" s="1501"/>
      <c r="B188" s="1502"/>
      <c r="C188" s="1897"/>
      <c r="D188" s="1502" t="s">
        <v>143</v>
      </c>
      <c r="E188" s="1502"/>
      <c r="F188" s="736"/>
      <c r="G188" s="1743"/>
    </row>
    <row r="189" spans="1:7" ht="30" hidden="1" customHeight="1" outlineLevel="1">
      <c r="A189" s="1501"/>
      <c r="B189" s="1502"/>
      <c r="C189" s="1897"/>
      <c r="D189" s="1502" t="s">
        <v>148</v>
      </c>
      <c r="E189" s="1502"/>
      <c r="F189" s="736"/>
      <c r="G189" s="1743"/>
    </row>
    <row r="190" spans="1:7" ht="15" hidden="1" customHeight="1" outlineLevel="1">
      <c r="A190" s="1501"/>
      <c r="B190" s="1502"/>
      <c r="C190" s="1897"/>
      <c r="D190" s="1502" t="s">
        <v>144</v>
      </c>
      <c r="E190" s="1502"/>
      <c r="F190" s="736"/>
      <c r="G190" s="1743"/>
    </row>
    <row r="191" spans="1:7" ht="30" hidden="1" customHeight="1" outlineLevel="1">
      <c r="A191" s="1501"/>
      <c r="B191" s="1502"/>
      <c r="C191" s="1897"/>
      <c r="D191" s="1502" t="s">
        <v>142</v>
      </c>
      <c r="E191" s="1502"/>
      <c r="F191" s="736"/>
      <c r="G191" s="1743"/>
    </row>
    <row r="192" spans="1:7" ht="30" hidden="1" customHeight="1" outlineLevel="1">
      <c r="A192" s="1501"/>
      <c r="B192" s="1502"/>
      <c r="C192" s="1897"/>
      <c r="D192" s="1502" t="s">
        <v>141</v>
      </c>
      <c r="E192" s="1502"/>
      <c r="F192" s="736"/>
      <c r="G192" s="1743"/>
    </row>
    <row r="193" spans="1:7" ht="30" hidden="1" customHeight="1" outlineLevel="1">
      <c r="A193" s="1501"/>
      <c r="B193" s="1502"/>
      <c r="C193" s="1897"/>
      <c r="D193" s="1502" t="s">
        <v>145</v>
      </c>
      <c r="E193" s="1502"/>
      <c r="F193" s="736"/>
      <c r="G193" s="1743"/>
    </row>
    <row r="194" spans="1:7" ht="30" hidden="1" customHeight="1" outlineLevel="1">
      <c r="A194" s="1501"/>
      <c r="B194" s="1502"/>
      <c r="C194" s="1897" t="s">
        <v>146</v>
      </c>
      <c r="D194" s="1896" t="s">
        <v>660</v>
      </c>
      <c r="E194" s="731" t="s">
        <v>137</v>
      </c>
      <c r="F194" s="736"/>
      <c r="G194" s="1743"/>
    </row>
    <row r="195" spans="1:7" ht="30" hidden="1" customHeight="1" outlineLevel="1">
      <c r="A195" s="1501"/>
      <c r="B195" s="1502"/>
      <c r="C195" s="1897"/>
      <c r="D195" s="1900"/>
      <c r="E195" s="731" t="s">
        <v>138</v>
      </c>
      <c r="F195" s="736"/>
      <c r="G195" s="1743"/>
    </row>
    <row r="196" spans="1:7" ht="30" hidden="1" customHeight="1" outlineLevel="1">
      <c r="A196" s="1501"/>
      <c r="B196" s="1502"/>
      <c r="C196" s="1897"/>
      <c r="D196" s="1901"/>
      <c r="E196" s="731" t="s">
        <v>661</v>
      </c>
      <c r="F196" s="736"/>
      <c r="G196" s="1743"/>
    </row>
    <row r="197" spans="1:7" ht="30" hidden="1" customHeight="1" outlineLevel="1">
      <c r="A197" s="1501"/>
      <c r="B197" s="1502"/>
      <c r="C197" s="1897"/>
      <c r="D197" s="1502" t="s">
        <v>139</v>
      </c>
      <c r="E197" s="1502"/>
      <c r="F197" s="15"/>
      <c r="G197" s="1743"/>
    </row>
    <row r="198" spans="1:7" ht="15" hidden="1" customHeight="1" outlineLevel="1">
      <c r="A198" s="1501"/>
      <c r="B198" s="1502"/>
      <c r="C198" s="1897"/>
      <c r="D198" s="1897" t="s">
        <v>140</v>
      </c>
      <c r="E198" s="1897"/>
      <c r="F198" s="15"/>
      <c r="G198" s="1743"/>
    </row>
    <row r="199" spans="1:7" ht="30" hidden="1" customHeight="1" outlineLevel="1">
      <c r="A199" s="1501"/>
      <c r="B199" s="1502"/>
      <c r="C199" s="1897"/>
      <c r="D199" s="1502" t="s">
        <v>143</v>
      </c>
      <c r="E199" s="1502"/>
      <c r="F199" s="15"/>
      <c r="G199" s="1743"/>
    </row>
    <row r="200" spans="1:7" ht="30" hidden="1" customHeight="1" outlineLevel="1">
      <c r="A200" s="1501"/>
      <c r="B200" s="1502"/>
      <c r="C200" s="1897"/>
      <c r="D200" s="1502" t="s">
        <v>147</v>
      </c>
      <c r="E200" s="1502"/>
      <c r="F200" s="15"/>
      <c r="G200" s="1743"/>
    </row>
    <row r="201" spans="1:7" ht="15" hidden="1" customHeight="1" outlineLevel="1">
      <c r="A201" s="1501"/>
      <c r="B201" s="1502"/>
      <c r="C201" s="1897"/>
      <c r="D201" s="1502" t="s">
        <v>144</v>
      </c>
      <c r="E201" s="1502"/>
      <c r="F201" s="15"/>
      <c r="G201" s="1743"/>
    </row>
    <row r="202" spans="1:7" ht="30" hidden="1" customHeight="1" outlineLevel="1">
      <c r="A202" s="1501"/>
      <c r="B202" s="1502"/>
      <c r="C202" s="1897"/>
      <c r="D202" s="1502" t="s">
        <v>142</v>
      </c>
      <c r="E202" s="1502"/>
      <c r="F202" s="15"/>
      <c r="G202" s="1743"/>
    </row>
    <row r="203" spans="1:7" ht="30" hidden="1" customHeight="1" outlineLevel="1">
      <c r="A203" s="1501"/>
      <c r="B203" s="1502"/>
      <c r="C203" s="1897"/>
      <c r="D203" s="1502" t="s">
        <v>141</v>
      </c>
      <c r="E203" s="1502"/>
      <c r="F203" s="15"/>
      <c r="G203" s="1743"/>
    </row>
    <row r="204" spans="1:7" ht="30" hidden="1" customHeight="1" outlineLevel="1" thickBot="1">
      <c r="A204" s="1895"/>
      <c r="B204" s="1896"/>
      <c r="C204" s="1902"/>
      <c r="D204" s="1896" t="s">
        <v>145</v>
      </c>
      <c r="E204" s="1896"/>
      <c r="F204" s="88"/>
      <c r="G204" s="1744"/>
    </row>
    <row r="205" spans="1:7" ht="30" hidden="1" customHeight="1" outlineLevel="1">
      <c r="A205" s="1514" t="s">
        <v>135</v>
      </c>
      <c r="B205" s="1515"/>
      <c r="C205" s="1898" t="s">
        <v>136</v>
      </c>
      <c r="D205" s="1899" t="s">
        <v>660</v>
      </c>
      <c r="E205" s="728" t="s">
        <v>137</v>
      </c>
      <c r="F205" s="14"/>
      <c r="G205" s="1757" t="s">
        <v>749</v>
      </c>
    </row>
    <row r="206" spans="1:7" ht="30" hidden="1" customHeight="1" outlineLevel="1">
      <c r="A206" s="1501"/>
      <c r="B206" s="1502"/>
      <c r="C206" s="1897"/>
      <c r="D206" s="1900"/>
      <c r="E206" s="731" t="s">
        <v>138</v>
      </c>
      <c r="F206" s="15"/>
      <c r="G206" s="1743"/>
    </row>
    <row r="207" spans="1:7" ht="30" hidden="1" customHeight="1" outlineLevel="1">
      <c r="A207" s="1501"/>
      <c r="B207" s="1502"/>
      <c r="C207" s="1897"/>
      <c r="D207" s="1901"/>
      <c r="E207" s="731" t="s">
        <v>661</v>
      </c>
      <c r="F207" s="15"/>
      <c r="G207" s="1743"/>
    </row>
    <row r="208" spans="1:7" ht="30" hidden="1" customHeight="1" outlineLevel="1">
      <c r="A208" s="1501"/>
      <c r="B208" s="1502"/>
      <c r="C208" s="1897"/>
      <c r="D208" s="1502" t="s">
        <v>139</v>
      </c>
      <c r="E208" s="1502"/>
      <c r="F208" s="736"/>
      <c r="G208" s="1743"/>
    </row>
    <row r="209" spans="1:7" ht="15" hidden="1" customHeight="1" outlineLevel="1">
      <c r="A209" s="1501"/>
      <c r="B209" s="1502"/>
      <c r="C209" s="1897"/>
      <c r="D209" s="1897" t="s">
        <v>140</v>
      </c>
      <c r="E209" s="1897"/>
      <c r="F209" s="736"/>
      <c r="G209" s="1743"/>
    </row>
    <row r="210" spans="1:7" ht="30" hidden="1" customHeight="1" outlineLevel="1">
      <c r="A210" s="1501"/>
      <c r="B210" s="1502"/>
      <c r="C210" s="1897"/>
      <c r="D210" s="1502" t="s">
        <v>143</v>
      </c>
      <c r="E210" s="1502"/>
      <c r="F210" s="736"/>
      <c r="G210" s="1743"/>
    </row>
    <row r="211" spans="1:7" ht="30" hidden="1" customHeight="1" outlineLevel="1">
      <c r="A211" s="1501"/>
      <c r="B211" s="1502"/>
      <c r="C211" s="1897"/>
      <c r="D211" s="1502" t="s">
        <v>148</v>
      </c>
      <c r="E211" s="1502"/>
      <c r="F211" s="736"/>
      <c r="G211" s="1743"/>
    </row>
    <row r="212" spans="1:7" hidden="1" outlineLevel="1">
      <c r="A212" s="1501"/>
      <c r="B212" s="1502"/>
      <c r="C212" s="1897"/>
      <c r="D212" s="1502" t="s">
        <v>144</v>
      </c>
      <c r="E212" s="1502"/>
      <c r="F212" s="736"/>
      <c r="G212" s="1743"/>
    </row>
    <row r="213" spans="1:7" ht="30" hidden="1" customHeight="1" outlineLevel="1">
      <c r="A213" s="1501"/>
      <c r="B213" s="1502"/>
      <c r="C213" s="1897"/>
      <c r="D213" s="1502" t="s">
        <v>142</v>
      </c>
      <c r="E213" s="1502"/>
      <c r="F213" s="736"/>
      <c r="G213" s="1743"/>
    </row>
    <row r="214" spans="1:7" ht="30" hidden="1" customHeight="1" outlineLevel="1">
      <c r="A214" s="1501"/>
      <c r="B214" s="1502"/>
      <c r="C214" s="1897"/>
      <c r="D214" s="1502" t="s">
        <v>141</v>
      </c>
      <c r="E214" s="1502"/>
      <c r="F214" s="736"/>
      <c r="G214" s="1743"/>
    </row>
    <row r="215" spans="1:7" ht="30" hidden="1" customHeight="1" outlineLevel="1">
      <c r="A215" s="1501"/>
      <c r="B215" s="1502"/>
      <c r="C215" s="1897"/>
      <c r="D215" s="1502" t="s">
        <v>145</v>
      </c>
      <c r="E215" s="1502"/>
      <c r="F215" s="736"/>
      <c r="G215" s="1743"/>
    </row>
    <row r="216" spans="1:7" ht="30" hidden="1" customHeight="1" outlineLevel="1">
      <c r="A216" s="1501"/>
      <c r="B216" s="1502"/>
      <c r="C216" s="1897" t="s">
        <v>146</v>
      </c>
      <c r="D216" s="1896" t="s">
        <v>660</v>
      </c>
      <c r="E216" s="731" t="s">
        <v>137</v>
      </c>
      <c r="F216" s="736"/>
      <c r="G216" s="1743"/>
    </row>
    <row r="217" spans="1:7" ht="30" hidden="1" customHeight="1" outlineLevel="1">
      <c r="A217" s="1501"/>
      <c r="B217" s="1502"/>
      <c r="C217" s="1897"/>
      <c r="D217" s="1900"/>
      <c r="E217" s="731" t="s">
        <v>138</v>
      </c>
      <c r="F217" s="736"/>
      <c r="G217" s="1743"/>
    </row>
    <row r="218" spans="1:7" ht="30" hidden="1" customHeight="1" outlineLevel="1">
      <c r="A218" s="1501"/>
      <c r="B218" s="1502"/>
      <c r="C218" s="1897"/>
      <c r="D218" s="1901"/>
      <c r="E218" s="731" t="s">
        <v>661</v>
      </c>
      <c r="F218" s="736"/>
      <c r="G218" s="1743"/>
    </row>
    <row r="219" spans="1:7" ht="30" hidden="1" customHeight="1" outlineLevel="1">
      <c r="A219" s="1501"/>
      <c r="B219" s="1502"/>
      <c r="C219" s="1897"/>
      <c r="D219" s="1502" t="s">
        <v>139</v>
      </c>
      <c r="E219" s="1502"/>
      <c r="F219" s="15"/>
      <c r="G219" s="1743"/>
    </row>
    <row r="220" spans="1:7" ht="15" hidden="1" customHeight="1" outlineLevel="1">
      <c r="A220" s="1501"/>
      <c r="B220" s="1502"/>
      <c r="C220" s="1897"/>
      <c r="D220" s="1897" t="s">
        <v>140</v>
      </c>
      <c r="E220" s="1897"/>
      <c r="F220" s="15"/>
      <c r="G220" s="1743"/>
    </row>
    <row r="221" spans="1:7" ht="30" hidden="1" customHeight="1" outlineLevel="1">
      <c r="A221" s="1501"/>
      <c r="B221" s="1502"/>
      <c r="C221" s="1897"/>
      <c r="D221" s="1502" t="s">
        <v>143</v>
      </c>
      <c r="E221" s="1502"/>
      <c r="F221" s="15"/>
      <c r="G221" s="1743"/>
    </row>
    <row r="222" spans="1:7" ht="30" hidden="1" customHeight="1" outlineLevel="1">
      <c r="A222" s="1501"/>
      <c r="B222" s="1502"/>
      <c r="C222" s="1897"/>
      <c r="D222" s="1502" t="s">
        <v>147</v>
      </c>
      <c r="E222" s="1502"/>
      <c r="F222" s="15"/>
      <c r="G222" s="1743"/>
    </row>
    <row r="223" spans="1:7" ht="15" hidden="1" customHeight="1" outlineLevel="1">
      <c r="A223" s="1501"/>
      <c r="B223" s="1502"/>
      <c r="C223" s="1897"/>
      <c r="D223" s="1502" t="s">
        <v>144</v>
      </c>
      <c r="E223" s="1502"/>
      <c r="F223" s="15"/>
      <c r="G223" s="1743"/>
    </row>
    <row r="224" spans="1:7" ht="30" hidden="1" customHeight="1" outlineLevel="1">
      <c r="A224" s="1501"/>
      <c r="B224" s="1502"/>
      <c r="C224" s="1897"/>
      <c r="D224" s="1502" t="s">
        <v>142</v>
      </c>
      <c r="E224" s="1502"/>
      <c r="F224" s="15"/>
      <c r="G224" s="1743"/>
    </row>
    <row r="225" spans="1:7" ht="30" hidden="1" customHeight="1" outlineLevel="1">
      <c r="A225" s="1501"/>
      <c r="B225" s="1502"/>
      <c r="C225" s="1897"/>
      <c r="D225" s="1502" t="s">
        <v>141</v>
      </c>
      <c r="E225" s="1502"/>
      <c r="F225" s="15"/>
      <c r="G225" s="1743"/>
    </row>
    <row r="226" spans="1:7" ht="30" hidden="1" customHeight="1" outlineLevel="1" thickBot="1">
      <c r="A226" s="1895"/>
      <c r="B226" s="1896"/>
      <c r="C226" s="1902"/>
      <c r="D226" s="1896" t="s">
        <v>145</v>
      </c>
      <c r="E226" s="1896"/>
      <c r="F226" s="88"/>
      <c r="G226" s="1744"/>
    </row>
    <row r="227" spans="1:7" ht="30" hidden="1" customHeight="1" outlineLevel="1">
      <c r="A227" s="1514" t="s">
        <v>135</v>
      </c>
      <c r="B227" s="1515"/>
      <c r="C227" s="1898" t="s">
        <v>136</v>
      </c>
      <c r="D227" s="1899" t="s">
        <v>660</v>
      </c>
      <c r="E227" s="728" t="s">
        <v>137</v>
      </c>
      <c r="F227" s="14"/>
      <c r="G227" s="1757" t="s">
        <v>749</v>
      </c>
    </row>
    <row r="228" spans="1:7" ht="30" hidden="1" customHeight="1" outlineLevel="1">
      <c r="A228" s="1501"/>
      <c r="B228" s="1502"/>
      <c r="C228" s="1897"/>
      <c r="D228" s="1900"/>
      <c r="E228" s="731" t="s">
        <v>138</v>
      </c>
      <c r="F228" s="15"/>
      <c r="G228" s="1743"/>
    </row>
    <row r="229" spans="1:7" ht="30" hidden="1" customHeight="1" outlineLevel="1">
      <c r="A229" s="1501"/>
      <c r="B229" s="1502"/>
      <c r="C229" s="1897"/>
      <c r="D229" s="1901"/>
      <c r="E229" s="731" t="s">
        <v>661</v>
      </c>
      <c r="F229" s="15"/>
      <c r="G229" s="1743"/>
    </row>
    <row r="230" spans="1:7" ht="30" hidden="1" customHeight="1" outlineLevel="1">
      <c r="A230" s="1501"/>
      <c r="B230" s="1502"/>
      <c r="C230" s="1897"/>
      <c r="D230" s="1502" t="s">
        <v>139</v>
      </c>
      <c r="E230" s="1502"/>
      <c r="F230" s="736"/>
      <c r="G230" s="1743"/>
    </row>
    <row r="231" spans="1:7" ht="15" hidden="1" customHeight="1" outlineLevel="1">
      <c r="A231" s="1501"/>
      <c r="B231" s="1502"/>
      <c r="C231" s="1897"/>
      <c r="D231" s="1897" t="s">
        <v>140</v>
      </c>
      <c r="E231" s="1897"/>
      <c r="F231" s="736"/>
      <c r="G231" s="1743"/>
    </row>
    <row r="232" spans="1:7" ht="30" hidden="1" customHeight="1" outlineLevel="1">
      <c r="A232" s="1501"/>
      <c r="B232" s="1502"/>
      <c r="C232" s="1897"/>
      <c r="D232" s="1502" t="s">
        <v>143</v>
      </c>
      <c r="E232" s="1502"/>
      <c r="F232" s="736"/>
      <c r="G232" s="1743"/>
    </row>
    <row r="233" spans="1:7" ht="30" hidden="1" customHeight="1" outlineLevel="1">
      <c r="A233" s="1501"/>
      <c r="B233" s="1502"/>
      <c r="C233" s="1897"/>
      <c r="D233" s="1502" t="s">
        <v>148</v>
      </c>
      <c r="E233" s="1502"/>
      <c r="F233" s="736"/>
      <c r="G233" s="1743"/>
    </row>
    <row r="234" spans="1:7" ht="15" hidden="1" customHeight="1" outlineLevel="1">
      <c r="A234" s="1501"/>
      <c r="B234" s="1502"/>
      <c r="C234" s="1897"/>
      <c r="D234" s="1502" t="s">
        <v>144</v>
      </c>
      <c r="E234" s="1502"/>
      <c r="F234" s="736"/>
      <c r="G234" s="1743"/>
    </row>
    <row r="235" spans="1:7" ht="30" hidden="1" customHeight="1" outlineLevel="1">
      <c r="A235" s="1501"/>
      <c r="B235" s="1502"/>
      <c r="C235" s="1897"/>
      <c r="D235" s="1502" t="s">
        <v>142</v>
      </c>
      <c r="E235" s="1502"/>
      <c r="F235" s="736"/>
      <c r="G235" s="1743"/>
    </row>
    <row r="236" spans="1:7" ht="30" hidden="1" customHeight="1" outlineLevel="1">
      <c r="A236" s="1501"/>
      <c r="B236" s="1502"/>
      <c r="C236" s="1897"/>
      <c r="D236" s="1502" t="s">
        <v>141</v>
      </c>
      <c r="E236" s="1502"/>
      <c r="F236" s="736"/>
      <c r="G236" s="1743"/>
    </row>
    <row r="237" spans="1:7" ht="30" hidden="1" customHeight="1" outlineLevel="1">
      <c r="A237" s="1501"/>
      <c r="B237" s="1502"/>
      <c r="C237" s="1897"/>
      <c r="D237" s="1502" t="s">
        <v>145</v>
      </c>
      <c r="E237" s="1502"/>
      <c r="F237" s="736"/>
      <c r="G237" s="1743"/>
    </row>
    <row r="238" spans="1:7" ht="30" hidden="1" customHeight="1" outlineLevel="1">
      <c r="A238" s="1501"/>
      <c r="B238" s="1502"/>
      <c r="C238" s="1897" t="s">
        <v>146</v>
      </c>
      <c r="D238" s="1896" t="s">
        <v>660</v>
      </c>
      <c r="E238" s="731" t="s">
        <v>137</v>
      </c>
      <c r="F238" s="736"/>
      <c r="G238" s="1743"/>
    </row>
    <row r="239" spans="1:7" ht="30" hidden="1" customHeight="1" outlineLevel="1">
      <c r="A239" s="1501"/>
      <c r="B239" s="1502"/>
      <c r="C239" s="1897"/>
      <c r="D239" s="1900"/>
      <c r="E239" s="731" t="s">
        <v>138</v>
      </c>
      <c r="F239" s="736"/>
      <c r="G239" s="1743"/>
    </row>
    <row r="240" spans="1:7" ht="30" hidden="1" customHeight="1" outlineLevel="1">
      <c r="A240" s="1501"/>
      <c r="B240" s="1502"/>
      <c r="C240" s="1897"/>
      <c r="D240" s="1901"/>
      <c r="E240" s="731" t="s">
        <v>661</v>
      </c>
      <c r="F240" s="736"/>
      <c r="G240" s="1743"/>
    </row>
    <row r="241" spans="1:7" ht="30" hidden="1" customHeight="1" outlineLevel="1">
      <c r="A241" s="1501"/>
      <c r="B241" s="1502"/>
      <c r="C241" s="1897"/>
      <c r="D241" s="1502" t="s">
        <v>139</v>
      </c>
      <c r="E241" s="1502"/>
      <c r="F241" s="15"/>
      <c r="G241" s="1743"/>
    </row>
    <row r="242" spans="1:7" hidden="1" outlineLevel="1">
      <c r="A242" s="1501"/>
      <c r="B242" s="1502"/>
      <c r="C242" s="1897"/>
      <c r="D242" s="1897" t="s">
        <v>140</v>
      </c>
      <c r="E242" s="1897"/>
      <c r="F242" s="15"/>
      <c r="G242" s="1743"/>
    </row>
    <row r="243" spans="1:7" ht="30" hidden="1" customHeight="1" outlineLevel="1">
      <c r="A243" s="1501"/>
      <c r="B243" s="1502"/>
      <c r="C243" s="1897"/>
      <c r="D243" s="1502" t="s">
        <v>143</v>
      </c>
      <c r="E243" s="1502"/>
      <c r="F243" s="15"/>
      <c r="G243" s="1743"/>
    </row>
    <row r="244" spans="1:7" ht="30" hidden="1" customHeight="1" outlineLevel="1">
      <c r="A244" s="1501"/>
      <c r="B244" s="1502"/>
      <c r="C244" s="1897"/>
      <c r="D244" s="1502" t="s">
        <v>147</v>
      </c>
      <c r="E244" s="1502"/>
      <c r="F244" s="15"/>
      <c r="G244" s="1743"/>
    </row>
    <row r="245" spans="1:7" ht="15" hidden="1" customHeight="1" outlineLevel="1">
      <c r="A245" s="1501"/>
      <c r="B245" s="1502"/>
      <c r="C245" s="1897"/>
      <c r="D245" s="1502" t="s">
        <v>144</v>
      </c>
      <c r="E245" s="1502"/>
      <c r="F245" s="15"/>
      <c r="G245" s="1743"/>
    </row>
    <row r="246" spans="1:7" ht="30" hidden="1" customHeight="1" outlineLevel="1">
      <c r="A246" s="1501"/>
      <c r="B246" s="1502"/>
      <c r="C246" s="1897"/>
      <c r="D246" s="1502" t="s">
        <v>142</v>
      </c>
      <c r="E246" s="1502"/>
      <c r="F246" s="15"/>
      <c r="G246" s="1743"/>
    </row>
    <row r="247" spans="1:7" ht="30" hidden="1" customHeight="1" outlineLevel="1">
      <c r="A247" s="1501"/>
      <c r="B247" s="1502"/>
      <c r="C247" s="1897"/>
      <c r="D247" s="1502" t="s">
        <v>141</v>
      </c>
      <c r="E247" s="1502"/>
      <c r="F247" s="15"/>
      <c r="G247" s="1743"/>
    </row>
    <row r="248" spans="1:7" ht="30" hidden="1" customHeight="1" outlineLevel="1" thickBot="1">
      <c r="A248" s="1895"/>
      <c r="B248" s="1896"/>
      <c r="C248" s="1902"/>
      <c r="D248" s="1896" t="s">
        <v>145</v>
      </c>
      <c r="E248" s="1896"/>
      <c r="F248" s="88"/>
      <c r="G248" s="1744"/>
    </row>
    <row r="249" spans="1:7" ht="30" hidden="1" customHeight="1" outlineLevel="1">
      <c r="A249" s="1514" t="s">
        <v>135</v>
      </c>
      <c r="B249" s="1515"/>
      <c r="C249" s="1898" t="s">
        <v>136</v>
      </c>
      <c r="D249" s="1899" t="s">
        <v>660</v>
      </c>
      <c r="E249" s="728" t="s">
        <v>137</v>
      </c>
      <c r="F249" s="14"/>
      <c r="G249" s="1757" t="s">
        <v>749</v>
      </c>
    </row>
    <row r="250" spans="1:7" ht="30" hidden="1" customHeight="1" outlineLevel="1">
      <c r="A250" s="1501"/>
      <c r="B250" s="1502"/>
      <c r="C250" s="1897"/>
      <c r="D250" s="1900"/>
      <c r="E250" s="731" t="s">
        <v>138</v>
      </c>
      <c r="F250" s="15"/>
      <c r="G250" s="1743"/>
    </row>
    <row r="251" spans="1:7" ht="30" hidden="1" customHeight="1" outlineLevel="1">
      <c r="A251" s="1501"/>
      <c r="B251" s="1502"/>
      <c r="C251" s="1897"/>
      <c r="D251" s="1901"/>
      <c r="E251" s="731" t="s">
        <v>661</v>
      </c>
      <c r="F251" s="15"/>
      <c r="G251" s="1743"/>
    </row>
    <row r="252" spans="1:7" ht="30" hidden="1" customHeight="1" outlineLevel="1">
      <c r="A252" s="1501"/>
      <c r="B252" s="1502"/>
      <c r="C252" s="1897"/>
      <c r="D252" s="1502" t="s">
        <v>139</v>
      </c>
      <c r="E252" s="1502"/>
      <c r="F252" s="736"/>
      <c r="G252" s="1743"/>
    </row>
    <row r="253" spans="1:7" ht="15" hidden="1" customHeight="1" outlineLevel="1">
      <c r="A253" s="1501"/>
      <c r="B253" s="1502"/>
      <c r="C253" s="1897"/>
      <c r="D253" s="1897" t="s">
        <v>140</v>
      </c>
      <c r="E253" s="1897"/>
      <c r="F253" s="736"/>
      <c r="G253" s="1743"/>
    </row>
    <row r="254" spans="1:7" ht="30" hidden="1" customHeight="1" outlineLevel="1">
      <c r="A254" s="1501"/>
      <c r="B254" s="1502"/>
      <c r="C254" s="1897"/>
      <c r="D254" s="1502" t="s">
        <v>143</v>
      </c>
      <c r="E254" s="1502"/>
      <c r="F254" s="736"/>
      <c r="G254" s="1743"/>
    </row>
    <row r="255" spans="1:7" ht="30" hidden="1" customHeight="1" outlineLevel="1">
      <c r="A255" s="1501"/>
      <c r="B255" s="1502"/>
      <c r="C255" s="1897"/>
      <c r="D255" s="1502" t="s">
        <v>148</v>
      </c>
      <c r="E255" s="1502"/>
      <c r="F255" s="736"/>
      <c r="G255" s="1743"/>
    </row>
    <row r="256" spans="1:7" ht="15" hidden="1" customHeight="1" outlineLevel="1">
      <c r="A256" s="1501"/>
      <c r="B256" s="1502"/>
      <c r="C256" s="1897"/>
      <c r="D256" s="1502" t="s">
        <v>144</v>
      </c>
      <c r="E256" s="1502"/>
      <c r="F256" s="736"/>
      <c r="G256" s="1743"/>
    </row>
    <row r="257" spans="1:7" ht="30" hidden="1" customHeight="1" outlineLevel="1">
      <c r="A257" s="1501"/>
      <c r="B257" s="1502"/>
      <c r="C257" s="1897"/>
      <c r="D257" s="1502" t="s">
        <v>142</v>
      </c>
      <c r="E257" s="1502"/>
      <c r="F257" s="736"/>
      <c r="G257" s="1743"/>
    </row>
    <row r="258" spans="1:7" ht="30" hidden="1" customHeight="1" outlineLevel="1">
      <c r="A258" s="1501"/>
      <c r="B258" s="1502"/>
      <c r="C258" s="1897"/>
      <c r="D258" s="1502" t="s">
        <v>141</v>
      </c>
      <c r="E258" s="1502"/>
      <c r="F258" s="736"/>
      <c r="G258" s="1743"/>
    </row>
    <row r="259" spans="1:7" ht="30" hidden="1" customHeight="1" outlineLevel="1">
      <c r="A259" s="1501"/>
      <c r="B259" s="1502"/>
      <c r="C259" s="1897"/>
      <c r="D259" s="1502" t="s">
        <v>145</v>
      </c>
      <c r="E259" s="1502"/>
      <c r="F259" s="736"/>
      <c r="G259" s="1743"/>
    </row>
    <row r="260" spans="1:7" ht="30" hidden="1" customHeight="1" outlineLevel="1">
      <c r="A260" s="1501"/>
      <c r="B260" s="1502"/>
      <c r="C260" s="1897" t="s">
        <v>146</v>
      </c>
      <c r="D260" s="1896" t="s">
        <v>660</v>
      </c>
      <c r="E260" s="731" t="s">
        <v>137</v>
      </c>
      <c r="F260" s="736"/>
      <c r="G260" s="1743"/>
    </row>
    <row r="261" spans="1:7" ht="30" hidden="1" customHeight="1" outlineLevel="1">
      <c r="A261" s="1501"/>
      <c r="B261" s="1502"/>
      <c r="C261" s="1897"/>
      <c r="D261" s="1900"/>
      <c r="E261" s="731" t="s">
        <v>138</v>
      </c>
      <c r="F261" s="736"/>
      <c r="G261" s="1743"/>
    </row>
    <row r="262" spans="1:7" ht="26.4" hidden="1" outlineLevel="1">
      <c r="A262" s="1501"/>
      <c r="B262" s="1502"/>
      <c r="C262" s="1897"/>
      <c r="D262" s="1901"/>
      <c r="E262" s="731" t="s">
        <v>661</v>
      </c>
      <c r="F262" s="736"/>
      <c r="G262" s="1743"/>
    </row>
    <row r="263" spans="1:7" ht="30" hidden="1" customHeight="1" outlineLevel="1">
      <c r="A263" s="1501"/>
      <c r="B263" s="1502"/>
      <c r="C263" s="1897"/>
      <c r="D263" s="1502" t="s">
        <v>139</v>
      </c>
      <c r="E263" s="1502"/>
      <c r="F263" s="15"/>
      <c r="G263" s="1743"/>
    </row>
    <row r="264" spans="1:7" ht="15" hidden="1" customHeight="1" outlineLevel="1">
      <c r="A264" s="1501"/>
      <c r="B264" s="1502"/>
      <c r="C264" s="1897"/>
      <c r="D264" s="1897" t="s">
        <v>140</v>
      </c>
      <c r="E264" s="1897"/>
      <c r="F264" s="15"/>
      <c r="G264" s="1743"/>
    </row>
    <row r="265" spans="1:7" ht="30" hidden="1" customHeight="1" outlineLevel="1">
      <c r="A265" s="1501"/>
      <c r="B265" s="1502"/>
      <c r="C265" s="1897"/>
      <c r="D265" s="1502" t="s">
        <v>143</v>
      </c>
      <c r="E265" s="1502"/>
      <c r="F265" s="15"/>
      <c r="G265" s="1743"/>
    </row>
    <row r="266" spans="1:7" ht="30" hidden="1" customHeight="1" outlineLevel="1">
      <c r="A266" s="1501"/>
      <c r="B266" s="1502"/>
      <c r="C266" s="1897"/>
      <c r="D266" s="1502" t="s">
        <v>147</v>
      </c>
      <c r="E266" s="1502"/>
      <c r="F266" s="15"/>
      <c r="G266" s="1743"/>
    </row>
    <row r="267" spans="1:7" ht="15" hidden="1" customHeight="1" outlineLevel="1">
      <c r="A267" s="1501"/>
      <c r="B267" s="1502"/>
      <c r="C267" s="1897"/>
      <c r="D267" s="1502" t="s">
        <v>144</v>
      </c>
      <c r="E267" s="1502"/>
      <c r="F267" s="15"/>
      <c r="G267" s="1743"/>
    </row>
    <row r="268" spans="1:7" ht="30" hidden="1" customHeight="1" outlineLevel="1">
      <c r="A268" s="1501"/>
      <c r="B268" s="1502"/>
      <c r="C268" s="1897"/>
      <c r="D268" s="1502" t="s">
        <v>142</v>
      </c>
      <c r="E268" s="1502"/>
      <c r="F268" s="15"/>
      <c r="G268" s="1743"/>
    </row>
    <row r="269" spans="1:7" ht="30" hidden="1" customHeight="1" outlineLevel="1">
      <c r="A269" s="1501"/>
      <c r="B269" s="1502"/>
      <c r="C269" s="1897"/>
      <c r="D269" s="1502" t="s">
        <v>141</v>
      </c>
      <c r="E269" s="1502"/>
      <c r="F269" s="15"/>
      <c r="G269" s="1743"/>
    </row>
    <row r="270" spans="1:7" ht="30" hidden="1" customHeight="1" outlineLevel="1" thickBot="1">
      <c r="A270" s="1895"/>
      <c r="B270" s="1896"/>
      <c r="C270" s="1902"/>
      <c r="D270" s="1896" t="s">
        <v>145</v>
      </c>
      <c r="E270" s="1896"/>
      <c r="F270" s="88"/>
      <c r="G270" s="1744"/>
    </row>
    <row r="271" spans="1:7" ht="30" hidden="1" customHeight="1" outlineLevel="1">
      <c r="A271" s="1514" t="s">
        <v>135</v>
      </c>
      <c r="B271" s="1515"/>
      <c r="C271" s="1898" t="s">
        <v>136</v>
      </c>
      <c r="D271" s="1899" t="s">
        <v>660</v>
      </c>
      <c r="E271" s="728" t="s">
        <v>137</v>
      </c>
      <c r="F271" s="14"/>
      <c r="G271" s="1757" t="s">
        <v>749</v>
      </c>
    </row>
    <row r="272" spans="1:7" ht="30" hidden="1" customHeight="1" outlineLevel="1">
      <c r="A272" s="1501"/>
      <c r="B272" s="1502"/>
      <c r="C272" s="1897"/>
      <c r="D272" s="1900"/>
      <c r="E272" s="731" t="s">
        <v>138</v>
      </c>
      <c r="F272" s="15"/>
      <c r="G272" s="1743"/>
    </row>
    <row r="273" spans="1:7" ht="30" hidden="1" customHeight="1" outlineLevel="1">
      <c r="A273" s="1501"/>
      <c r="B273" s="1502"/>
      <c r="C273" s="1897"/>
      <c r="D273" s="1901"/>
      <c r="E273" s="731" t="s">
        <v>661</v>
      </c>
      <c r="F273" s="15"/>
      <c r="G273" s="1743"/>
    </row>
    <row r="274" spans="1:7" ht="30" hidden="1" customHeight="1" outlineLevel="1">
      <c r="A274" s="1501"/>
      <c r="B274" s="1502"/>
      <c r="C274" s="1897"/>
      <c r="D274" s="1502" t="s">
        <v>139</v>
      </c>
      <c r="E274" s="1502"/>
      <c r="F274" s="736"/>
      <c r="G274" s="1743"/>
    </row>
    <row r="275" spans="1:7" ht="15" hidden="1" customHeight="1" outlineLevel="1">
      <c r="A275" s="1501"/>
      <c r="B275" s="1502"/>
      <c r="C275" s="1897"/>
      <c r="D275" s="1897" t="s">
        <v>140</v>
      </c>
      <c r="E275" s="1897"/>
      <c r="F275" s="736"/>
      <c r="G275" s="1743"/>
    </row>
    <row r="276" spans="1:7" ht="30" hidden="1" customHeight="1" outlineLevel="1">
      <c r="A276" s="1501"/>
      <c r="B276" s="1502"/>
      <c r="C276" s="1897"/>
      <c r="D276" s="1502" t="s">
        <v>143</v>
      </c>
      <c r="E276" s="1502"/>
      <c r="F276" s="736"/>
      <c r="G276" s="1743"/>
    </row>
    <row r="277" spans="1:7" ht="30" hidden="1" customHeight="1" outlineLevel="1">
      <c r="A277" s="1501"/>
      <c r="B277" s="1502"/>
      <c r="C277" s="1897"/>
      <c r="D277" s="1502" t="s">
        <v>148</v>
      </c>
      <c r="E277" s="1502"/>
      <c r="F277" s="736"/>
      <c r="G277" s="1743"/>
    </row>
    <row r="278" spans="1:7" ht="15" hidden="1" customHeight="1" outlineLevel="1">
      <c r="A278" s="1501"/>
      <c r="B278" s="1502"/>
      <c r="C278" s="1897"/>
      <c r="D278" s="1502" t="s">
        <v>144</v>
      </c>
      <c r="E278" s="1502"/>
      <c r="F278" s="736"/>
      <c r="G278" s="1743"/>
    </row>
    <row r="279" spans="1:7" ht="30" hidden="1" customHeight="1" outlineLevel="1">
      <c r="A279" s="1501"/>
      <c r="B279" s="1502"/>
      <c r="C279" s="1897"/>
      <c r="D279" s="1502" t="s">
        <v>142</v>
      </c>
      <c r="E279" s="1502"/>
      <c r="F279" s="736"/>
      <c r="G279" s="1743"/>
    </row>
    <row r="280" spans="1:7" ht="30" hidden="1" customHeight="1" outlineLevel="1">
      <c r="A280" s="1501"/>
      <c r="B280" s="1502"/>
      <c r="C280" s="1897"/>
      <c r="D280" s="1502" t="s">
        <v>141</v>
      </c>
      <c r="E280" s="1502"/>
      <c r="F280" s="736"/>
      <c r="G280" s="1743"/>
    </row>
    <row r="281" spans="1:7" ht="30" hidden="1" customHeight="1" outlineLevel="1">
      <c r="A281" s="1501"/>
      <c r="B281" s="1502"/>
      <c r="C281" s="1897"/>
      <c r="D281" s="1502" t="s">
        <v>145</v>
      </c>
      <c r="E281" s="1502"/>
      <c r="F281" s="736"/>
      <c r="G281" s="1743"/>
    </row>
    <row r="282" spans="1:7" ht="30" hidden="1" customHeight="1" outlineLevel="1">
      <c r="A282" s="1501"/>
      <c r="B282" s="1502"/>
      <c r="C282" s="1897" t="s">
        <v>146</v>
      </c>
      <c r="D282" s="1896" t="s">
        <v>660</v>
      </c>
      <c r="E282" s="731" t="s">
        <v>137</v>
      </c>
      <c r="F282" s="736"/>
      <c r="G282" s="1743"/>
    </row>
    <row r="283" spans="1:7" ht="30" hidden="1" customHeight="1" outlineLevel="1">
      <c r="A283" s="1501"/>
      <c r="B283" s="1502"/>
      <c r="C283" s="1897"/>
      <c r="D283" s="1900"/>
      <c r="E283" s="731" t="s">
        <v>138</v>
      </c>
      <c r="F283" s="736"/>
      <c r="G283" s="1743"/>
    </row>
    <row r="284" spans="1:7" ht="30" hidden="1" customHeight="1" outlineLevel="1">
      <c r="A284" s="1501"/>
      <c r="B284" s="1502"/>
      <c r="C284" s="1897"/>
      <c r="D284" s="1901"/>
      <c r="E284" s="731" t="s">
        <v>661</v>
      </c>
      <c r="F284" s="736"/>
      <c r="G284" s="1743"/>
    </row>
    <row r="285" spans="1:7" ht="30" hidden="1" customHeight="1" outlineLevel="1">
      <c r="A285" s="1501"/>
      <c r="B285" s="1502"/>
      <c r="C285" s="1897"/>
      <c r="D285" s="1502" t="s">
        <v>139</v>
      </c>
      <c r="E285" s="1502"/>
      <c r="F285" s="15"/>
      <c r="G285" s="1743"/>
    </row>
    <row r="286" spans="1:7" ht="15" hidden="1" customHeight="1" outlineLevel="1">
      <c r="A286" s="1501"/>
      <c r="B286" s="1502"/>
      <c r="C286" s="1897"/>
      <c r="D286" s="1897" t="s">
        <v>140</v>
      </c>
      <c r="E286" s="1897"/>
      <c r="F286" s="15"/>
      <c r="G286" s="1743"/>
    </row>
    <row r="287" spans="1:7" ht="30" hidden="1" customHeight="1" outlineLevel="1">
      <c r="A287" s="1501"/>
      <c r="B287" s="1502"/>
      <c r="C287" s="1897"/>
      <c r="D287" s="1502" t="s">
        <v>143</v>
      </c>
      <c r="E287" s="1502"/>
      <c r="F287" s="15"/>
      <c r="G287" s="1743"/>
    </row>
    <row r="288" spans="1:7" ht="30" hidden="1" customHeight="1" outlineLevel="1">
      <c r="A288" s="1501"/>
      <c r="B288" s="1502"/>
      <c r="C288" s="1897"/>
      <c r="D288" s="1502" t="s">
        <v>147</v>
      </c>
      <c r="E288" s="1502"/>
      <c r="F288" s="15"/>
      <c r="G288" s="1743"/>
    </row>
    <row r="289" spans="1:7" ht="15" hidden="1" customHeight="1" outlineLevel="1">
      <c r="A289" s="1501"/>
      <c r="B289" s="1502"/>
      <c r="C289" s="1897"/>
      <c r="D289" s="1502" t="s">
        <v>144</v>
      </c>
      <c r="E289" s="1502"/>
      <c r="F289" s="15"/>
      <c r="G289" s="1743"/>
    </row>
    <row r="290" spans="1:7" ht="30" hidden="1" customHeight="1" outlineLevel="1">
      <c r="A290" s="1501"/>
      <c r="B290" s="1502"/>
      <c r="C290" s="1897"/>
      <c r="D290" s="1502" t="s">
        <v>142</v>
      </c>
      <c r="E290" s="1502"/>
      <c r="F290" s="15"/>
      <c r="G290" s="1743"/>
    </row>
    <row r="291" spans="1:7" ht="30" hidden="1" customHeight="1" outlineLevel="1">
      <c r="A291" s="1501"/>
      <c r="B291" s="1502"/>
      <c r="C291" s="1897"/>
      <c r="D291" s="1502" t="s">
        <v>141</v>
      </c>
      <c r="E291" s="1502"/>
      <c r="F291" s="15"/>
      <c r="G291" s="1743"/>
    </row>
    <row r="292" spans="1:7" ht="30" hidden="1" customHeight="1" outlineLevel="1" thickBot="1">
      <c r="A292" s="1895"/>
      <c r="B292" s="1896"/>
      <c r="C292" s="1902"/>
      <c r="D292" s="1896" t="s">
        <v>145</v>
      </c>
      <c r="E292" s="1896"/>
      <c r="F292" s="88"/>
      <c r="G292" s="1744"/>
    </row>
    <row r="293" spans="1:7" ht="30" hidden="1" customHeight="1" outlineLevel="1">
      <c r="A293" s="1514" t="s">
        <v>135</v>
      </c>
      <c r="B293" s="1515"/>
      <c r="C293" s="1898" t="s">
        <v>136</v>
      </c>
      <c r="D293" s="1899" t="s">
        <v>660</v>
      </c>
      <c r="E293" s="728" t="s">
        <v>137</v>
      </c>
      <c r="F293" s="14"/>
      <c r="G293" s="1757" t="s">
        <v>749</v>
      </c>
    </row>
    <row r="294" spans="1:7" ht="30" hidden="1" customHeight="1" outlineLevel="1">
      <c r="A294" s="1501"/>
      <c r="B294" s="1502"/>
      <c r="C294" s="1897"/>
      <c r="D294" s="1900"/>
      <c r="E294" s="731" t="s">
        <v>138</v>
      </c>
      <c r="F294" s="15"/>
      <c r="G294" s="1743"/>
    </row>
    <row r="295" spans="1:7" ht="30" hidden="1" customHeight="1" outlineLevel="1">
      <c r="A295" s="1501"/>
      <c r="B295" s="1502"/>
      <c r="C295" s="1897"/>
      <c r="D295" s="1901"/>
      <c r="E295" s="731" t="s">
        <v>661</v>
      </c>
      <c r="F295" s="15"/>
      <c r="G295" s="1743"/>
    </row>
    <row r="296" spans="1:7" ht="30" hidden="1" customHeight="1" outlineLevel="1">
      <c r="A296" s="1501"/>
      <c r="B296" s="1502"/>
      <c r="C296" s="1897"/>
      <c r="D296" s="1502" t="s">
        <v>139</v>
      </c>
      <c r="E296" s="1502"/>
      <c r="F296" s="736"/>
      <c r="G296" s="1743"/>
    </row>
    <row r="297" spans="1:7" ht="15" hidden="1" customHeight="1" outlineLevel="1">
      <c r="A297" s="1501"/>
      <c r="B297" s="1502"/>
      <c r="C297" s="1897"/>
      <c r="D297" s="1897" t="s">
        <v>140</v>
      </c>
      <c r="E297" s="1897"/>
      <c r="F297" s="736"/>
      <c r="G297" s="1743"/>
    </row>
    <row r="298" spans="1:7" ht="30" hidden="1" customHeight="1" outlineLevel="1">
      <c r="A298" s="1501"/>
      <c r="B298" s="1502"/>
      <c r="C298" s="1897"/>
      <c r="D298" s="1502" t="s">
        <v>143</v>
      </c>
      <c r="E298" s="1502"/>
      <c r="F298" s="736"/>
      <c r="G298" s="1743"/>
    </row>
    <row r="299" spans="1:7" ht="30" hidden="1" customHeight="1" outlineLevel="1">
      <c r="A299" s="1501"/>
      <c r="B299" s="1502"/>
      <c r="C299" s="1897"/>
      <c r="D299" s="1502" t="s">
        <v>148</v>
      </c>
      <c r="E299" s="1502"/>
      <c r="F299" s="736"/>
      <c r="G299" s="1743"/>
    </row>
    <row r="300" spans="1:7" ht="15" hidden="1" customHeight="1" outlineLevel="1">
      <c r="A300" s="1501"/>
      <c r="B300" s="1502"/>
      <c r="C300" s="1897"/>
      <c r="D300" s="1502" t="s">
        <v>144</v>
      </c>
      <c r="E300" s="1502"/>
      <c r="F300" s="736"/>
      <c r="G300" s="1743"/>
    </row>
    <row r="301" spans="1:7" ht="30" hidden="1" customHeight="1" outlineLevel="1">
      <c r="A301" s="1501"/>
      <c r="B301" s="1502"/>
      <c r="C301" s="1897"/>
      <c r="D301" s="1502" t="s">
        <v>142</v>
      </c>
      <c r="E301" s="1502"/>
      <c r="F301" s="736"/>
      <c r="G301" s="1743"/>
    </row>
    <row r="302" spans="1:7" ht="30" hidden="1" customHeight="1" outlineLevel="1">
      <c r="A302" s="1501"/>
      <c r="B302" s="1502"/>
      <c r="C302" s="1897"/>
      <c r="D302" s="1502" t="s">
        <v>141</v>
      </c>
      <c r="E302" s="1502"/>
      <c r="F302" s="736"/>
      <c r="G302" s="1743"/>
    </row>
    <row r="303" spans="1:7" ht="30" hidden="1" customHeight="1" outlineLevel="1">
      <c r="A303" s="1501"/>
      <c r="B303" s="1502"/>
      <c r="C303" s="1897"/>
      <c r="D303" s="1502" t="s">
        <v>145</v>
      </c>
      <c r="E303" s="1502"/>
      <c r="F303" s="736"/>
      <c r="G303" s="1743"/>
    </row>
    <row r="304" spans="1:7" ht="30" hidden="1" customHeight="1" outlineLevel="1">
      <c r="A304" s="1501"/>
      <c r="B304" s="1502"/>
      <c r="C304" s="1897" t="s">
        <v>146</v>
      </c>
      <c r="D304" s="1896" t="s">
        <v>660</v>
      </c>
      <c r="E304" s="731" t="s">
        <v>137</v>
      </c>
      <c r="F304" s="736"/>
      <c r="G304" s="1743"/>
    </row>
    <row r="305" spans="1:7" ht="30" hidden="1" customHeight="1" outlineLevel="1">
      <c r="A305" s="1501"/>
      <c r="B305" s="1502"/>
      <c r="C305" s="1897"/>
      <c r="D305" s="1900"/>
      <c r="E305" s="731" t="s">
        <v>138</v>
      </c>
      <c r="F305" s="736"/>
      <c r="G305" s="1743"/>
    </row>
    <row r="306" spans="1:7" ht="30" hidden="1" customHeight="1" outlineLevel="1">
      <c r="A306" s="1501"/>
      <c r="B306" s="1502"/>
      <c r="C306" s="1897"/>
      <c r="D306" s="1901"/>
      <c r="E306" s="731" t="s">
        <v>661</v>
      </c>
      <c r="F306" s="736"/>
      <c r="G306" s="1743"/>
    </row>
    <row r="307" spans="1:7" ht="30" hidden="1" customHeight="1" outlineLevel="1">
      <c r="A307" s="1501"/>
      <c r="B307" s="1502"/>
      <c r="C307" s="1897"/>
      <c r="D307" s="1502" t="s">
        <v>139</v>
      </c>
      <c r="E307" s="1502"/>
      <c r="F307" s="15"/>
      <c r="G307" s="1743"/>
    </row>
    <row r="308" spans="1:7" ht="15" hidden="1" customHeight="1" outlineLevel="1">
      <c r="A308" s="1501"/>
      <c r="B308" s="1502"/>
      <c r="C308" s="1897"/>
      <c r="D308" s="1897" t="s">
        <v>140</v>
      </c>
      <c r="E308" s="1897"/>
      <c r="F308" s="15"/>
      <c r="G308" s="1743"/>
    </row>
    <row r="309" spans="1:7" ht="30" hidden="1" customHeight="1" outlineLevel="1">
      <c r="A309" s="1501"/>
      <c r="B309" s="1502"/>
      <c r="C309" s="1897"/>
      <c r="D309" s="1502" t="s">
        <v>143</v>
      </c>
      <c r="E309" s="1502"/>
      <c r="F309" s="15"/>
      <c r="G309" s="1743"/>
    </row>
    <row r="310" spans="1:7" ht="30" hidden="1" customHeight="1" outlineLevel="1">
      <c r="A310" s="1501"/>
      <c r="B310" s="1502"/>
      <c r="C310" s="1897"/>
      <c r="D310" s="1502" t="s">
        <v>147</v>
      </c>
      <c r="E310" s="1502"/>
      <c r="F310" s="15"/>
      <c r="G310" s="1743"/>
    </row>
    <row r="311" spans="1:7" ht="15" hidden="1" customHeight="1" outlineLevel="1">
      <c r="A311" s="1501"/>
      <c r="B311" s="1502"/>
      <c r="C311" s="1897"/>
      <c r="D311" s="1502" t="s">
        <v>144</v>
      </c>
      <c r="E311" s="1502"/>
      <c r="F311" s="15"/>
      <c r="G311" s="1743"/>
    </row>
    <row r="312" spans="1:7" ht="30" hidden="1" customHeight="1" outlineLevel="1">
      <c r="A312" s="1501"/>
      <c r="B312" s="1502"/>
      <c r="C312" s="1897"/>
      <c r="D312" s="1502" t="s">
        <v>142</v>
      </c>
      <c r="E312" s="1502"/>
      <c r="F312" s="15"/>
      <c r="G312" s="1743"/>
    </row>
    <row r="313" spans="1:7" ht="30" hidden="1" customHeight="1" outlineLevel="1">
      <c r="A313" s="1501"/>
      <c r="B313" s="1502"/>
      <c r="C313" s="1897"/>
      <c r="D313" s="1502" t="s">
        <v>141</v>
      </c>
      <c r="E313" s="1502"/>
      <c r="F313" s="15"/>
      <c r="G313" s="1743"/>
    </row>
    <row r="314" spans="1:7" ht="30" hidden="1" customHeight="1" outlineLevel="1" thickBot="1">
      <c r="A314" s="1895"/>
      <c r="B314" s="1896"/>
      <c r="C314" s="1902"/>
      <c r="D314" s="1896" t="s">
        <v>145</v>
      </c>
      <c r="E314" s="1896"/>
      <c r="F314" s="88"/>
      <c r="G314" s="1744"/>
    </row>
    <row r="315" spans="1:7" ht="30" hidden="1" customHeight="1" outlineLevel="1">
      <c r="A315" s="1514" t="s">
        <v>135</v>
      </c>
      <c r="B315" s="1515"/>
      <c r="C315" s="1898" t="s">
        <v>136</v>
      </c>
      <c r="D315" s="1899" t="s">
        <v>660</v>
      </c>
      <c r="E315" s="728" t="s">
        <v>137</v>
      </c>
      <c r="F315" s="14"/>
      <c r="G315" s="1757" t="s">
        <v>749</v>
      </c>
    </row>
    <row r="316" spans="1:7" ht="30" hidden="1" customHeight="1" outlineLevel="1">
      <c r="A316" s="1501"/>
      <c r="B316" s="1502"/>
      <c r="C316" s="1897"/>
      <c r="D316" s="1900"/>
      <c r="E316" s="731" t="s">
        <v>138</v>
      </c>
      <c r="F316" s="15"/>
      <c r="G316" s="1743"/>
    </row>
    <row r="317" spans="1:7" ht="26.4" hidden="1" outlineLevel="1">
      <c r="A317" s="1501"/>
      <c r="B317" s="1502"/>
      <c r="C317" s="1897"/>
      <c r="D317" s="1901"/>
      <c r="E317" s="731" t="s">
        <v>661</v>
      </c>
      <c r="F317" s="15"/>
      <c r="G317" s="1743"/>
    </row>
    <row r="318" spans="1:7" ht="30" hidden="1" customHeight="1" outlineLevel="1">
      <c r="A318" s="1501"/>
      <c r="B318" s="1502"/>
      <c r="C318" s="1897"/>
      <c r="D318" s="1502" t="s">
        <v>139</v>
      </c>
      <c r="E318" s="1502"/>
      <c r="F318" s="736"/>
      <c r="G318" s="1743"/>
    </row>
    <row r="319" spans="1:7" ht="15" hidden="1" customHeight="1" outlineLevel="1">
      <c r="A319" s="1501"/>
      <c r="B319" s="1502"/>
      <c r="C319" s="1897"/>
      <c r="D319" s="1897" t="s">
        <v>140</v>
      </c>
      <c r="E319" s="1897"/>
      <c r="F319" s="736"/>
      <c r="G319" s="1743"/>
    </row>
    <row r="320" spans="1:7" ht="30" hidden="1" customHeight="1" outlineLevel="1">
      <c r="A320" s="1501"/>
      <c r="B320" s="1502"/>
      <c r="C320" s="1897"/>
      <c r="D320" s="1502" t="s">
        <v>143</v>
      </c>
      <c r="E320" s="1502"/>
      <c r="F320" s="736"/>
      <c r="G320" s="1743"/>
    </row>
    <row r="321" spans="1:7" ht="30" hidden="1" customHeight="1" outlineLevel="1">
      <c r="A321" s="1501"/>
      <c r="B321" s="1502"/>
      <c r="C321" s="1897"/>
      <c r="D321" s="1502" t="s">
        <v>148</v>
      </c>
      <c r="E321" s="1502"/>
      <c r="F321" s="736"/>
      <c r="G321" s="1743"/>
    </row>
    <row r="322" spans="1:7" ht="15" hidden="1" customHeight="1" outlineLevel="1">
      <c r="A322" s="1501"/>
      <c r="B322" s="1502"/>
      <c r="C322" s="1897"/>
      <c r="D322" s="1502" t="s">
        <v>144</v>
      </c>
      <c r="E322" s="1502"/>
      <c r="F322" s="736"/>
      <c r="G322" s="1743"/>
    </row>
    <row r="323" spans="1:7" ht="30" hidden="1" customHeight="1" outlineLevel="1">
      <c r="A323" s="1501"/>
      <c r="B323" s="1502"/>
      <c r="C323" s="1897"/>
      <c r="D323" s="1502" t="s">
        <v>142</v>
      </c>
      <c r="E323" s="1502"/>
      <c r="F323" s="736"/>
      <c r="G323" s="1743"/>
    </row>
    <row r="324" spans="1:7" ht="30" hidden="1" customHeight="1" outlineLevel="1">
      <c r="A324" s="1501"/>
      <c r="B324" s="1502"/>
      <c r="C324" s="1897"/>
      <c r="D324" s="1502" t="s">
        <v>141</v>
      </c>
      <c r="E324" s="1502"/>
      <c r="F324" s="736"/>
      <c r="G324" s="1743"/>
    </row>
    <row r="325" spans="1:7" ht="30" hidden="1" customHeight="1" outlineLevel="1">
      <c r="A325" s="1501"/>
      <c r="B325" s="1502"/>
      <c r="C325" s="1897"/>
      <c r="D325" s="1502" t="s">
        <v>145</v>
      </c>
      <c r="E325" s="1502"/>
      <c r="F325" s="736"/>
      <c r="G325" s="1743"/>
    </row>
    <row r="326" spans="1:7" ht="30" hidden="1" customHeight="1" outlineLevel="1">
      <c r="A326" s="1501"/>
      <c r="B326" s="1502"/>
      <c r="C326" s="1897" t="s">
        <v>146</v>
      </c>
      <c r="D326" s="1896" t="s">
        <v>660</v>
      </c>
      <c r="E326" s="731" t="s">
        <v>137</v>
      </c>
      <c r="F326" s="736"/>
      <c r="G326" s="1743"/>
    </row>
    <row r="327" spans="1:7" ht="30" hidden="1" customHeight="1" outlineLevel="1">
      <c r="A327" s="1501"/>
      <c r="B327" s="1502"/>
      <c r="C327" s="1897"/>
      <c r="D327" s="1900"/>
      <c r="E327" s="731" t="s">
        <v>138</v>
      </c>
      <c r="F327" s="736"/>
      <c r="G327" s="1743"/>
    </row>
    <row r="328" spans="1:7" ht="26.4" hidden="1" outlineLevel="1">
      <c r="A328" s="1501"/>
      <c r="B328" s="1502"/>
      <c r="C328" s="1897"/>
      <c r="D328" s="1901"/>
      <c r="E328" s="731" t="s">
        <v>661</v>
      </c>
      <c r="F328" s="736"/>
      <c r="G328" s="1743"/>
    </row>
    <row r="329" spans="1:7" ht="30" hidden="1" customHeight="1" outlineLevel="1">
      <c r="A329" s="1501"/>
      <c r="B329" s="1502"/>
      <c r="C329" s="1897"/>
      <c r="D329" s="1502" t="s">
        <v>139</v>
      </c>
      <c r="E329" s="1502"/>
      <c r="F329" s="15"/>
      <c r="G329" s="1743"/>
    </row>
    <row r="330" spans="1:7" ht="15" hidden="1" customHeight="1" outlineLevel="1">
      <c r="A330" s="1501"/>
      <c r="B330" s="1502"/>
      <c r="C330" s="1897"/>
      <c r="D330" s="1897" t="s">
        <v>140</v>
      </c>
      <c r="E330" s="1897"/>
      <c r="F330" s="15"/>
      <c r="G330" s="1743"/>
    </row>
    <row r="331" spans="1:7" ht="30" hidden="1" customHeight="1" outlineLevel="1">
      <c r="A331" s="1501"/>
      <c r="B331" s="1502"/>
      <c r="C331" s="1897"/>
      <c r="D331" s="1502" t="s">
        <v>143</v>
      </c>
      <c r="E331" s="1502"/>
      <c r="F331" s="15"/>
      <c r="G331" s="1743"/>
    </row>
    <row r="332" spans="1:7" ht="30" hidden="1" customHeight="1" outlineLevel="1">
      <c r="A332" s="1501"/>
      <c r="B332" s="1502"/>
      <c r="C332" s="1897"/>
      <c r="D332" s="1502" t="s">
        <v>147</v>
      </c>
      <c r="E332" s="1502"/>
      <c r="F332" s="15"/>
      <c r="G332" s="1743"/>
    </row>
    <row r="333" spans="1:7" ht="15" hidden="1" customHeight="1" outlineLevel="1">
      <c r="A333" s="1501"/>
      <c r="B333" s="1502"/>
      <c r="C333" s="1897"/>
      <c r="D333" s="1502" t="s">
        <v>144</v>
      </c>
      <c r="E333" s="1502"/>
      <c r="F333" s="15"/>
      <c r="G333" s="1743"/>
    </row>
    <row r="334" spans="1:7" ht="30" hidden="1" customHeight="1" outlineLevel="1">
      <c r="A334" s="1501"/>
      <c r="B334" s="1502"/>
      <c r="C334" s="1897"/>
      <c r="D334" s="1502" t="s">
        <v>142</v>
      </c>
      <c r="E334" s="1502"/>
      <c r="F334" s="15"/>
      <c r="G334" s="1743"/>
    </row>
    <row r="335" spans="1:7" ht="30" hidden="1" customHeight="1" outlineLevel="1">
      <c r="A335" s="1501"/>
      <c r="B335" s="1502"/>
      <c r="C335" s="1897"/>
      <c r="D335" s="1502" t="s">
        <v>141</v>
      </c>
      <c r="E335" s="1502"/>
      <c r="F335" s="15"/>
      <c r="G335" s="1743"/>
    </row>
    <row r="336" spans="1:7" ht="30" hidden="1" customHeight="1" outlineLevel="1" thickBot="1">
      <c r="A336" s="1895"/>
      <c r="B336" s="1896"/>
      <c r="C336" s="1902"/>
      <c r="D336" s="1896" t="s">
        <v>145</v>
      </c>
      <c r="E336" s="1896"/>
      <c r="F336" s="88"/>
      <c r="G336" s="1744"/>
    </row>
    <row r="337" spans="1:7" ht="30" hidden="1" customHeight="1" outlineLevel="1">
      <c r="A337" s="1905" t="s">
        <v>135</v>
      </c>
      <c r="B337" s="1899"/>
      <c r="C337" s="1909" t="s">
        <v>136</v>
      </c>
      <c r="D337" s="1899" t="s">
        <v>660</v>
      </c>
      <c r="E337" s="728" t="s">
        <v>137</v>
      </c>
      <c r="F337" s="14"/>
      <c r="G337" s="1757" t="s">
        <v>749</v>
      </c>
    </row>
    <row r="338" spans="1:7" ht="30" hidden="1" customHeight="1" outlineLevel="1">
      <c r="A338" s="1906"/>
      <c r="B338" s="1900"/>
      <c r="C338" s="1903"/>
      <c r="D338" s="1900"/>
      <c r="E338" s="731" t="s">
        <v>138</v>
      </c>
      <c r="F338" s="15"/>
      <c r="G338" s="1743"/>
    </row>
    <row r="339" spans="1:7" ht="26.4" hidden="1" outlineLevel="1">
      <c r="A339" s="1906"/>
      <c r="B339" s="1900"/>
      <c r="C339" s="1903"/>
      <c r="D339" s="1901"/>
      <c r="E339" s="731" t="s">
        <v>661</v>
      </c>
      <c r="F339" s="15"/>
      <c r="G339" s="1743"/>
    </row>
    <row r="340" spans="1:7" ht="30" hidden="1" customHeight="1" outlineLevel="1">
      <c r="A340" s="1906"/>
      <c r="B340" s="1900"/>
      <c r="C340" s="1903"/>
      <c r="D340" s="1727" t="s">
        <v>139</v>
      </c>
      <c r="E340" s="1764"/>
      <c r="F340" s="736"/>
      <c r="G340" s="1743"/>
    </row>
    <row r="341" spans="1:7" ht="15" hidden="1" customHeight="1" outlineLevel="1">
      <c r="A341" s="1906"/>
      <c r="B341" s="1900"/>
      <c r="C341" s="1903"/>
      <c r="D341" s="1291" t="s">
        <v>140</v>
      </c>
      <c r="E341" s="1292"/>
      <c r="F341" s="736"/>
      <c r="G341" s="1743"/>
    </row>
    <row r="342" spans="1:7" ht="30" hidden="1" customHeight="1" outlineLevel="1">
      <c r="A342" s="1906"/>
      <c r="B342" s="1900"/>
      <c r="C342" s="1903"/>
      <c r="D342" s="1727" t="s">
        <v>143</v>
      </c>
      <c r="E342" s="1764"/>
      <c r="F342" s="736"/>
      <c r="G342" s="1743"/>
    </row>
    <row r="343" spans="1:7" ht="30" hidden="1" customHeight="1" outlineLevel="1">
      <c r="A343" s="1906"/>
      <c r="B343" s="1900"/>
      <c r="C343" s="1903"/>
      <c r="D343" s="1727" t="s">
        <v>148</v>
      </c>
      <c r="E343" s="1764"/>
      <c r="F343" s="736"/>
      <c r="G343" s="1743"/>
    </row>
    <row r="344" spans="1:7" ht="15" hidden="1" customHeight="1" outlineLevel="1">
      <c r="A344" s="1906"/>
      <c r="B344" s="1900"/>
      <c r="C344" s="1903"/>
      <c r="D344" s="1727" t="s">
        <v>144</v>
      </c>
      <c r="E344" s="1764"/>
      <c r="F344" s="736"/>
      <c r="G344" s="1743"/>
    </row>
    <row r="345" spans="1:7" ht="30" hidden="1" customHeight="1" outlineLevel="1">
      <c r="A345" s="1906"/>
      <c r="B345" s="1900"/>
      <c r="C345" s="1903"/>
      <c r="D345" s="1727" t="s">
        <v>142</v>
      </c>
      <c r="E345" s="1764"/>
      <c r="F345" s="736"/>
      <c r="G345" s="1743"/>
    </row>
    <row r="346" spans="1:7" ht="30" hidden="1" customHeight="1" outlineLevel="1">
      <c r="A346" s="1906"/>
      <c r="B346" s="1900"/>
      <c r="C346" s="1903"/>
      <c r="D346" s="1727" t="s">
        <v>141</v>
      </c>
      <c r="E346" s="1764"/>
      <c r="F346" s="736"/>
      <c r="G346" s="1743"/>
    </row>
    <row r="347" spans="1:7" ht="30" hidden="1" customHeight="1" outlineLevel="1">
      <c r="A347" s="1906"/>
      <c r="B347" s="1900"/>
      <c r="C347" s="1910"/>
      <c r="D347" s="1727" t="s">
        <v>145</v>
      </c>
      <c r="E347" s="1764"/>
      <c r="F347" s="736"/>
      <c r="G347" s="1743"/>
    </row>
    <row r="348" spans="1:7" ht="30" hidden="1" customHeight="1" outlineLevel="1">
      <c r="A348" s="1906"/>
      <c r="B348" s="1900"/>
      <c r="C348" s="1902" t="s">
        <v>146</v>
      </c>
      <c r="D348" s="1896" t="s">
        <v>660</v>
      </c>
      <c r="E348" s="731" t="s">
        <v>137</v>
      </c>
      <c r="F348" s="736"/>
      <c r="G348" s="1743"/>
    </row>
    <row r="349" spans="1:7" ht="30" hidden="1" customHeight="1" outlineLevel="1">
      <c r="A349" s="1906"/>
      <c r="B349" s="1900"/>
      <c r="C349" s="1903"/>
      <c r="D349" s="1900"/>
      <c r="E349" s="731" t="s">
        <v>138</v>
      </c>
      <c r="F349" s="736"/>
      <c r="G349" s="1743"/>
    </row>
    <row r="350" spans="1:7" ht="26.4" hidden="1" outlineLevel="1">
      <c r="A350" s="1906"/>
      <c r="B350" s="1900"/>
      <c r="C350" s="1903"/>
      <c r="D350" s="1901"/>
      <c r="E350" s="731" t="s">
        <v>661</v>
      </c>
      <c r="F350" s="736"/>
      <c r="G350" s="1743"/>
    </row>
    <row r="351" spans="1:7" ht="30" hidden="1" customHeight="1" outlineLevel="1">
      <c r="A351" s="1906"/>
      <c r="B351" s="1900"/>
      <c r="C351" s="1903"/>
      <c r="D351" s="1727" t="s">
        <v>139</v>
      </c>
      <c r="E351" s="1764"/>
      <c r="F351" s="15"/>
      <c r="G351" s="1743"/>
    </row>
    <row r="352" spans="1:7" ht="15" hidden="1" customHeight="1" outlineLevel="1">
      <c r="A352" s="1906"/>
      <c r="B352" s="1900"/>
      <c r="C352" s="1903"/>
      <c r="D352" s="1291" t="s">
        <v>140</v>
      </c>
      <c r="E352" s="1292"/>
      <c r="F352" s="15"/>
      <c r="G352" s="1743"/>
    </row>
    <row r="353" spans="1:7" ht="30" hidden="1" customHeight="1" outlineLevel="1">
      <c r="A353" s="1906"/>
      <c r="B353" s="1900"/>
      <c r="C353" s="1903"/>
      <c r="D353" s="1727" t="s">
        <v>143</v>
      </c>
      <c r="E353" s="1764"/>
      <c r="F353" s="15"/>
      <c r="G353" s="1743"/>
    </row>
    <row r="354" spans="1:7" ht="30" hidden="1" customHeight="1" outlineLevel="1">
      <c r="A354" s="1906"/>
      <c r="B354" s="1900"/>
      <c r="C354" s="1903"/>
      <c r="D354" s="1727" t="s">
        <v>147</v>
      </c>
      <c r="E354" s="1764"/>
      <c r="F354" s="15"/>
      <c r="G354" s="1743"/>
    </row>
    <row r="355" spans="1:7" ht="15" hidden="1" customHeight="1" outlineLevel="1">
      <c r="A355" s="1906"/>
      <c r="B355" s="1900"/>
      <c r="C355" s="1903"/>
      <c r="D355" s="1727" t="s">
        <v>144</v>
      </c>
      <c r="E355" s="1764"/>
      <c r="F355" s="15"/>
      <c r="G355" s="1743"/>
    </row>
    <row r="356" spans="1:7" ht="30" hidden="1" customHeight="1" outlineLevel="1">
      <c r="A356" s="1906"/>
      <c r="B356" s="1900"/>
      <c r="C356" s="1903"/>
      <c r="D356" s="1727" t="s">
        <v>142</v>
      </c>
      <c r="E356" s="1764"/>
      <c r="F356" s="15"/>
      <c r="G356" s="1743"/>
    </row>
    <row r="357" spans="1:7" ht="30" hidden="1" customHeight="1" outlineLevel="1">
      <c r="A357" s="1906"/>
      <c r="B357" s="1900"/>
      <c r="C357" s="1903"/>
      <c r="D357" s="1727" t="s">
        <v>141</v>
      </c>
      <c r="E357" s="1764"/>
      <c r="F357" s="15"/>
      <c r="G357" s="1743"/>
    </row>
    <row r="358" spans="1:7" ht="30" hidden="1" customHeight="1" outlineLevel="1" thickBot="1">
      <c r="A358" s="1907"/>
      <c r="B358" s="1908"/>
      <c r="C358" s="1904"/>
      <c r="D358" s="1739" t="s">
        <v>145</v>
      </c>
      <c r="E358" s="1753"/>
      <c r="F358" s="88"/>
      <c r="G358" s="1744"/>
    </row>
    <row r="359" spans="1:7" ht="30" hidden="1" customHeight="1" outlineLevel="1">
      <c r="A359" s="1514" t="s">
        <v>135</v>
      </c>
      <c r="B359" s="1515"/>
      <c r="C359" s="1898" t="s">
        <v>136</v>
      </c>
      <c r="D359" s="1899" t="s">
        <v>660</v>
      </c>
      <c r="E359" s="728" t="s">
        <v>137</v>
      </c>
      <c r="F359" s="14"/>
      <c r="G359" s="1757" t="s">
        <v>749</v>
      </c>
    </row>
    <row r="360" spans="1:7" ht="30" hidden="1" customHeight="1" outlineLevel="1">
      <c r="A360" s="1501"/>
      <c r="B360" s="1502"/>
      <c r="C360" s="1897"/>
      <c r="D360" s="1900"/>
      <c r="E360" s="731" t="s">
        <v>138</v>
      </c>
      <c r="F360" s="15"/>
      <c r="G360" s="1743"/>
    </row>
    <row r="361" spans="1:7" ht="26.4" hidden="1" outlineLevel="1">
      <c r="A361" s="1501"/>
      <c r="B361" s="1502"/>
      <c r="C361" s="1897"/>
      <c r="D361" s="1901"/>
      <c r="E361" s="731" t="s">
        <v>661</v>
      </c>
      <c r="F361" s="15"/>
      <c r="G361" s="1743"/>
    </row>
    <row r="362" spans="1:7" ht="30" hidden="1" customHeight="1" outlineLevel="1">
      <c r="A362" s="1501"/>
      <c r="B362" s="1502"/>
      <c r="C362" s="1897"/>
      <c r="D362" s="1502" t="s">
        <v>139</v>
      </c>
      <c r="E362" s="1502"/>
      <c r="F362" s="736"/>
      <c r="G362" s="1743"/>
    </row>
    <row r="363" spans="1:7" ht="15" hidden="1" customHeight="1" outlineLevel="1">
      <c r="A363" s="1501"/>
      <c r="B363" s="1502"/>
      <c r="C363" s="1897"/>
      <c r="D363" s="1897" t="s">
        <v>140</v>
      </c>
      <c r="E363" s="1897"/>
      <c r="F363" s="736"/>
      <c r="G363" s="1743"/>
    </row>
    <row r="364" spans="1:7" ht="30" hidden="1" customHeight="1" outlineLevel="1">
      <c r="A364" s="1501"/>
      <c r="B364" s="1502"/>
      <c r="C364" s="1897"/>
      <c r="D364" s="1502" t="s">
        <v>143</v>
      </c>
      <c r="E364" s="1502"/>
      <c r="F364" s="736"/>
      <c r="G364" s="1743"/>
    </row>
    <row r="365" spans="1:7" ht="30" hidden="1" customHeight="1" outlineLevel="1">
      <c r="A365" s="1501"/>
      <c r="B365" s="1502"/>
      <c r="C365" s="1897"/>
      <c r="D365" s="1502" t="s">
        <v>148</v>
      </c>
      <c r="E365" s="1502"/>
      <c r="F365" s="736"/>
      <c r="G365" s="1743"/>
    </row>
    <row r="366" spans="1:7" ht="15" hidden="1" customHeight="1" outlineLevel="1">
      <c r="A366" s="1501"/>
      <c r="B366" s="1502"/>
      <c r="C366" s="1897"/>
      <c r="D366" s="1502" t="s">
        <v>144</v>
      </c>
      <c r="E366" s="1502"/>
      <c r="F366" s="736"/>
      <c r="G366" s="1743"/>
    </row>
    <row r="367" spans="1:7" ht="30" hidden="1" customHeight="1" outlineLevel="1">
      <c r="A367" s="1501"/>
      <c r="B367" s="1502"/>
      <c r="C367" s="1897"/>
      <c r="D367" s="1502" t="s">
        <v>142</v>
      </c>
      <c r="E367" s="1502"/>
      <c r="F367" s="736"/>
      <c r="G367" s="1743"/>
    </row>
    <row r="368" spans="1:7" ht="30" hidden="1" customHeight="1" outlineLevel="1">
      <c r="A368" s="1501"/>
      <c r="B368" s="1502"/>
      <c r="C368" s="1897"/>
      <c r="D368" s="1502" t="s">
        <v>141</v>
      </c>
      <c r="E368" s="1502"/>
      <c r="F368" s="736"/>
      <c r="G368" s="1743"/>
    </row>
    <row r="369" spans="1:7" ht="30" hidden="1" customHeight="1" outlineLevel="1">
      <c r="A369" s="1501"/>
      <c r="B369" s="1502"/>
      <c r="C369" s="1897"/>
      <c r="D369" s="1502" t="s">
        <v>145</v>
      </c>
      <c r="E369" s="1502"/>
      <c r="F369" s="736"/>
      <c r="G369" s="1743"/>
    </row>
    <row r="370" spans="1:7" ht="30" hidden="1" customHeight="1" outlineLevel="1">
      <c r="A370" s="1501"/>
      <c r="B370" s="1502"/>
      <c r="C370" s="1897" t="s">
        <v>146</v>
      </c>
      <c r="D370" s="1896" t="s">
        <v>660</v>
      </c>
      <c r="E370" s="731" t="s">
        <v>137</v>
      </c>
      <c r="F370" s="736"/>
      <c r="G370" s="1743"/>
    </row>
    <row r="371" spans="1:7" ht="30" hidden="1" customHeight="1" outlineLevel="1">
      <c r="A371" s="1501"/>
      <c r="B371" s="1502"/>
      <c r="C371" s="1897"/>
      <c r="D371" s="1900"/>
      <c r="E371" s="731" t="s">
        <v>138</v>
      </c>
      <c r="F371" s="736"/>
      <c r="G371" s="1743"/>
    </row>
    <row r="372" spans="1:7" ht="26.4" hidden="1" outlineLevel="1">
      <c r="A372" s="1501"/>
      <c r="B372" s="1502"/>
      <c r="C372" s="1897"/>
      <c r="D372" s="1901"/>
      <c r="E372" s="731" t="s">
        <v>661</v>
      </c>
      <c r="F372" s="736"/>
      <c r="G372" s="1743"/>
    </row>
    <row r="373" spans="1:7" ht="30" hidden="1" customHeight="1" outlineLevel="1">
      <c r="A373" s="1501"/>
      <c r="B373" s="1502"/>
      <c r="C373" s="1897"/>
      <c r="D373" s="1502" t="s">
        <v>139</v>
      </c>
      <c r="E373" s="1502"/>
      <c r="F373" s="15"/>
      <c r="G373" s="1743"/>
    </row>
    <row r="374" spans="1:7" ht="15" hidden="1" customHeight="1" outlineLevel="1">
      <c r="A374" s="1501"/>
      <c r="B374" s="1502"/>
      <c r="C374" s="1897"/>
      <c r="D374" s="1897" t="s">
        <v>140</v>
      </c>
      <c r="E374" s="1897"/>
      <c r="F374" s="15"/>
      <c r="G374" s="1743"/>
    </row>
    <row r="375" spans="1:7" ht="30" hidden="1" customHeight="1" outlineLevel="1">
      <c r="A375" s="1501"/>
      <c r="B375" s="1502"/>
      <c r="C375" s="1897"/>
      <c r="D375" s="1502" t="s">
        <v>143</v>
      </c>
      <c r="E375" s="1502"/>
      <c r="F375" s="15"/>
      <c r="G375" s="1743"/>
    </row>
    <row r="376" spans="1:7" ht="30" hidden="1" customHeight="1" outlineLevel="1">
      <c r="A376" s="1501"/>
      <c r="B376" s="1502"/>
      <c r="C376" s="1897"/>
      <c r="D376" s="1502" t="s">
        <v>147</v>
      </c>
      <c r="E376" s="1502"/>
      <c r="F376" s="15"/>
      <c r="G376" s="1743"/>
    </row>
    <row r="377" spans="1:7" ht="15" hidden="1" customHeight="1" outlineLevel="1">
      <c r="A377" s="1501"/>
      <c r="B377" s="1502"/>
      <c r="C377" s="1897"/>
      <c r="D377" s="1502" t="s">
        <v>144</v>
      </c>
      <c r="E377" s="1502"/>
      <c r="F377" s="15"/>
      <c r="G377" s="1743"/>
    </row>
    <row r="378" spans="1:7" ht="30" hidden="1" customHeight="1" outlineLevel="1">
      <c r="A378" s="1501"/>
      <c r="B378" s="1502"/>
      <c r="C378" s="1897"/>
      <c r="D378" s="1502" t="s">
        <v>142</v>
      </c>
      <c r="E378" s="1502"/>
      <c r="F378" s="15"/>
      <c r="G378" s="1743"/>
    </row>
    <row r="379" spans="1:7" ht="30" hidden="1" customHeight="1" outlineLevel="1">
      <c r="A379" s="1501"/>
      <c r="B379" s="1502"/>
      <c r="C379" s="1897"/>
      <c r="D379" s="1502" t="s">
        <v>141</v>
      </c>
      <c r="E379" s="1502"/>
      <c r="F379" s="15"/>
      <c r="G379" s="1743"/>
    </row>
    <row r="380" spans="1:7" ht="30" hidden="1" customHeight="1" outlineLevel="1" thickBot="1">
      <c r="A380" s="1895"/>
      <c r="B380" s="1896"/>
      <c r="C380" s="1902"/>
      <c r="D380" s="1896" t="s">
        <v>145</v>
      </c>
      <c r="E380" s="1896"/>
      <c r="F380" s="88"/>
      <c r="G380" s="1744"/>
    </row>
    <row r="381" spans="1:7" ht="30" hidden="1" customHeight="1" outlineLevel="1">
      <c r="A381" s="1514" t="s">
        <v>135</v>
      </c>
      <c r="B381" s="1515"/>
      <c r="C381" s="1898" t="s">
        <v>136</v>
      </c>
      <c r="D381" s="1899" t="s">
        <v>660</v>
      </c>
      <c r="E381" s="728" t="s">
        <v>137</v>
      </c>
      <c r="F381" s="14"/>
      <c r="G381" s="1757" t="s">
        <v>749</v>
      </c>
    </row>
    <row r="382" spans="1:7" ht="30" hidden="1" customHeight="1" outlineLevel="1">
      <c r="A382" s="1501"/>
      <c r="B382" s="1502"/>
      <c r="C382" s="1897"/>
      <c r="D382" s="1900"/>
      <c r="E382" s="731" t="s">
        <v>138</v>
      </c>
      <c r="F382" s="15"/>
      <c r="G382" s="1743"/>
    </row>
    <row r="383" spans="1:7" ht="26.4" hidden="1" outlineLevel="1">
      <c r="A383" s="1501"/>
      <c r="B383" s="1502"/>
      <c r="C383" s="1897"/>
      <c r="D383" s="1901"/>
      <c r="E383" s="731" t="s">
        <v>661</v>
      </c>
      <c r="F383" s="15"/>
      <c r="G383" s="1743"/>
    </row>
    <row r="384" spans="1:7" ht="30" hidden="1" customHeight="1" outlineLevel="1">
      <c r="A384" s="1501"/>
      <c r="B384" s="1502"/>
      <c r="C384" s="1897"/>
      <c r="D384" s="1502" t="s">
        <v>139</v>
      </c>
      <c r="E384" s="1502"/>
      <c r="F384" s="736"/>
      <c r="G384" s="1743"/>
    </row>
    <row r="385" spans="1:7" ht="15" hidden="1" customHeight="1" outlineLevel="1">
      <c r="A385" s="1501"/>
      <c r="B385" s="1502"/>
      <c r="C385" s="1897"/>
      <c r="D385" s="1897" t="s">
        <v>140</v>
      </c>
      <c r="E385" s="1897"/>
      <c r="F385" s="736"/>
      <c r="G385" s="1743"/>
    </row>
    <row r="386" spans="1:7" ht="30" hidden="1" customHeight="1" outlineLevel="1">
      <c r="A386" s="1501"/>
      <c r="B386" s="1502"/>
      <c r="C386" s="1897"/>
      <c r="D386" s="1502" t="s">
        <v>143</v>
      </c>
      <c r="E386" s="1502"/>
      <c r="F386" s="736"/>
      <c r="G386" s="1743"/>
    </row>
    <row r="387" spans="1:7" ht="30" hidden="1" customHeight="1" outlineLevel="1">
      <c r="A387" s="1501"/>
      <c r="B387" s="1502"/>
      <c r="C387" s="1897"/>
      <c r="D387" s="1502" t="s">
        <v>148</v>
      </c>
      <c r="E387" s="1502"/>
      <c r="F387" s="736"/>
      <c r="G387" s="1743"/>
    </row>
    <row r="388" spans="1:7" ht="15" hidden="1" customHeight="1" outlineLevel="1">
      <c r="A388" s="1501"/>
      <c r="B388" s="1502"/>
      <c r="C388" s="1897"/>
      <c r="D388" s="1502" t="s">
        <v>144</v>
      </c>
      <c r="E388" s="1502"/>
      <c r="F388" s="736"/>
      <c r="G388" s="1743"/>
    </row>
    <row r="389" spans="1:7" ht="30" hidden="1" customHeight="1" outlineLevel="1">
      <c r="A389" s="1501"/>
      <c r="B389" s="1502"/>
      <c r="C389" s="1897"/>
      <c r="D389" s="1502" t="s">
        <v>142</v>
      </c>
      <c r="E389" s="1502"/>
      <c r="F389" s="736"/>
      <c r="G389" s="1743"/>
    </row>
    <row r="390" spans="1:7" ht="30" hidden="1" customHeight="1" outlineLevel="1">
      <c r="A390" s="1501"/>
      <c r="B390" s="1502"/>
      <c r="C390" s="1897"/>
      <c r="D390" s="1502" t="s">
        <v>141</v>
      </c>
      <c r="E390" s="1502"/>
      <c r="F390" s="736"/>
      <c r="G390" s="1743"/>
    </row>
    <row r="391" spans="1:7" ht="30" hidden="1" customHeight="1" outlineLevel="1">
      <c r="A391" s="1501"/>
      <c r="B391" s="1502"/>
      <c r="C391" s="1897"/>
      <c r="D391" s="1502" t="s">
        <v>145</v>
      </c>
      <c r="E391" s="1502"/>
      <c r="F391" s="736"/>
      <c r="G391" s="1743"/>
    </row>
    <row r="392" spans="1:7" ht="30" hidden="1" customHeight="1" outlineLevel="1">
      <c r="A392" s="1501"/>
      <c r="B392" s="1502"/>
      <c r="C392" s="1897" t="s">
        <v>146</v>
      </c>
      <c r="D392" s="1896" t="s">
        <v>660</v>
      </c>
      <c r="E392" s="731" t="s">
        <v>137</v>
      </c>
      <c r="F392" s="736"/>
      <c r="G392" s="1743"/>
    </row>
    <row r="393" spans="1:7" ht="30" hidden="1" customHeight="1" outlineLevel="1">
      <c r="A393" s="1501"/>
      <c r="B393" s="1502"/>
      <c r="C393" s="1897"/>
      <c r="D393" s="1900"/>
      <c r="E393" s="731" t="s">
        <v>138</v>
      </c>
      <c r="F393" s="736"/>
      <c r="G393" s="1743"/>
    </row>
    <row r="394" spans="1:7" ht="26.4" hidden="1" outlineLevel="1">
      <c r="A394" s="1501"/>
      <c r="B394" s="1502"/>
      <c r="C394" s="1897"/>
      <c r="D394" s="1901"/>
      <c r="E394" s="731" t="s">
        <v>661</v>
      </c>
      <c r="F394" s="736"/>
      <c r="G394" s="1743"/>
    </row>
    <row r="395" spans="1:7" ht="30" hidden="1" customHeight="1" outlineLevel="1">
      <c r="A395" s="1501"/>
      <c r="B395" s="1502"/>
      <c r="C395" s="1897"/>
      <c r="D395" s="1502" t="s">
        <v>139</v>
      </c>
      <c r="E395" s="1502"/>
      <c r="F395" s="15"/>
      <c r="G395" s="1743"/>
    </row>
    <row r="396" spans="1:7" ht="15" hidden="1" customHeight="1" outlineLevel="1">
      <c r="A396" s="1501"/>
      <c r="B396" s="1502"/>
      <c r="C396" s="1897"/>
      <c r="D396" s="1897" t="s">
        <v>140</v>
      </c>
      <c r="E396" s="1897"/>
      <c r="F396" s="15"/>
      <c r="G396" s="1743"/>
    </row>
    <row r="397" spans="1:7" ht="30" hidden="1" customHeight="1" outlineLevel="1">
      <c r="A397" s="1501"/>
      <c r="B397" s="1502"/>
      <c r="C397" s="1897"/>
      <c r="D397" s="1502" t="s">
        <v>143</v>
      </c>
      <c r="E397" s="1502"/>
      <c r="F397" s="15"/>
      <c r="G397" s="1743"/>
    </row>
    <row r="398" spans="1:7" ht="30" hidden="1" customHeight="1" outlineLevel="1">
      <c r="A398" s="1501"/>
      <c r="B398" s="1502"/>
      <c r="C398" s="1897"/>
      <c r="D398" s="1502" t="s">
        <v>147</v>
      </c>
      <c r="E398" s="1502"/>
      <c r="F398" s="15"/>
      <c r="G398" s="1743"/>
    </row>
    <row r="399" spans="1:7" ht="15" hidden="1" customHeight="1" outlineLevel="1">
      <c r="A399" s="1501"/>
      <c r="B399" s="1502"/>
      <c r="C399" s="1897"/>
      <c r="D399" s="1502" t="s">
        <v>144</v>
      </c>
      <c r="E399" s="1502"/>
      <c r="F399" s="15"/>
      <c r="G399" s="1743"/>
    </row>
    <row r="400" spans="1:7" ht="30" hidden="1" customHeight="1" outlineLevel="1">
      <c r="A400" s="1501"/>
      <c r="B400" s="1502"/>
      <c r="C400" s="1897"/>
      <c r="D400" s="1502" t="s">
        <v>142</v>
      </c>
      <c r="E400" s="1502"/>
      <c r="F400" s="15"/>
      <c r="G400" s="1743"/>
    </row>
    <row r="401" spans="1:7" ht="30" hidden="1" customHeight="1" outlineLevel="1">
      <c r="A401" s="1501"/>
      <c r="B401" s="1502"/>
      <c r="C401" s="1897"/>
      <c r="D401" s="1502" t="s">
        <v>141</v>
      </c>
      <c r="E401" s="1502"/>
      <c r="F401" s="15"/>
      <c r="G401" s="1743"/>
    </row>
    <row r="402" spans="1:7" ht="30" hidden="1" customHeight="1" outlineLevel="1" thickBot="1">
      <c r="A402" s="1895"/>
      <c r="B402" s="1896"/>
      <c r="C402" s="1902"/>
      <c r="D402" s="1896" t="s">
        <v>145</v>
      </c>
      <c r="E402" s="1896"/>
      <c r="F402" s="88"/>
      <c r="G402" s="1744"/>
    </row>
    <row r="403" spans="1:7" ht="30" hidden="1" customHeight="1" outlineLevel="1">
      <c r="A403" s="1514" t="s">
        <v>135</v>
      </c>
      <c r="B403" s="1515"/>
      <c r="C403" s="1898" t="s">
        <v>136</v>
      </c>
      <c r="D403" s="1899" t="s">
        <v>660</v>
      </c>
      <c r="E403" s="728" t="s">
        <v>137</v>
      </c>
      <c r="F403" s="14"/>
      <c r="G403" s="1757" t="s">
        <v>749</v>
      </c>
    </row>
    <row r="404" spans="1:7" ht="30" hidden="1" customHeight="1" outlineLevel="1">
      <c r="A404" s="1501"/>
      <c r="B404" s="1502"/>
      <c r="C404" s="1897"/>
      <c r="D404" s="1900"/>
      <c r="E404" s="731" t="s">
        <v>138</v>
      </c>
      <c r="F404" s="15"/>
      <c r="G404" s="1743"/>
    </row>
    <row r="405" spans="1:7" ht="26.4" hidden="1" outlineLevel="1">
      <c r="A405" s="1501"/>
      <c r="B405" s="1502"/>
      <c r="C405" s="1897"/>
      <c r="D405" s="1901"/>
      <c r="E405" s="731" t="s">
        <v>661</v>
      </c>
      <c r="F405" s="15"/>
      <c r="G405" s="1743"/>
    </row>
    <row r="406" spans="1:7" ht="30" hidden="1" customHeight="1" outlineLevel="1">
      <c r="A406" s="1501"/>
      <c r="B406" s="1502"/>
      <c r="C406" s="1897"/>
      <c r="D406" s="1502" t="s">
        <v>139</v>
      </c>
      <c r="E406" s="1502"/>
      <c r="F406" s="736"/>
      <c r="G406" s="1743"/>
    </row>
    <row r="407" spans="1:7" ht="15" hidden="1" customHeight="1" outlineLevel="1">
      <c r="A407" s="1501"/>
      <c r="B407" s="1502"/>
      <c r="C407" s="1897"/>
      <c r="D407" s="1897" t="s">
        <v>140</v>
      </c>
      <c r="E407" s="1897"/>
      <c r="F407" s="736"/>
      <c r="G407" s="1743"/>
    </row>
    <row r="408" spans="1:7" ht="30" hidden="1" customHeight="1" outlineLevel="1">
      <c r="A408" s="1501"/>
      <c r="B408" s="1502"/>
      <c r="C408" s="1897"/>
      <c r="D408" s="1502" t="s">
        <v>143</v>
      </c>
      <c r="E408" s="1502"/>
      <c r="F408" s="736"/>
      <c r="G408" s="1743"/>
    </row>
    <row r="409" spans="1:7" ht="30" hidden="1" customHeight="1" outlineLevel="1">
      <c r="A409" s="1501"/>
      <c r="B409" s="1502"/>
      <c r="C409" s="1897"/>
      <c r="D409" s="1502" t="s">
        <v>148</v>
      </c>
      <c r="E409" s="1502"/>
      <c r="F409" s="736"/>
      <c r="G409" s="1743"/>
    </row>
    <row r="410" spans="1:7" ht="15" hidden="1" customHeight="1" outlineLevel="1">
      <c r="A410" s="1501"/>
      <c r="B410" s="1502"/>
      <c r="C410" s="1897"/>
      <c r="D410" s="1502" t="s">
        <v>144</v>
      </c>
      <c r="E410" s="1502"/>
      <c r="F410" s="736"/>
      <c r="G410" s="1743"/>
    </row>
    <row r="411" spans="1:7" ht="30" hidden="1" customHeight="1" outlineLevel="1">
      <c r="A411" s="1501"/>
      <c r="B411" s="1502"/>
      <c r="C411" s="1897"/>
      <c r="D411" s="1502" t="s">
        <v>142</v>
      </c>
      <c r="E411" s="1502"/>
      <c r="F411" s="736"/>
      <c r="G411" s="1743"/>
    </row>
    <row r="412" spans="1:7" ht="30" hidden="1" customHeight="1" outlineLevel="1">
      <c r="A412" s="1501"/>
      <c r="B412" s="1502"/>
      <c r="C412" s="1897"/>
      <c r="D412" s="1502" t="s">
        <v>141</v>
      </c>
      <c r="E412" s="1502"/>
      <c r="F412" s="736"/>
      <c r="G412" s="1743"/>
    </row>
    <row r="413" spans="1:7" ht="30" hidden="1" customHeight="1" outlineLevel="1">
      <c r="A413" s="1501"/>
      <c r="B413" s="1502"/>
      <c r="C413" s="1897"/>
      <c r="D413" s="1502" t="s">
        <v>145</v>
      </c>
      <c r="E413" s="1502"/>
      <c r="F413" s="736"/>
      <c r="G413" s="1743"/>
    </row>
    <row r="414" spans="1:7" ht="30" hidden="1" customHeight="1" outlineLevel="1">
      <c r="A414" s="1501"/>
      <c r="B414" s="1502"/>
      <c r="C414" s="1897" t="s">
        <v>146</v>
      </c>
      <c r="D414" s="1896" t="s">
        <v>660</v>
      </c>
      <c r="E414" s="731" t="s">
        <v>137</v>
      </c>
      <c r="F414" s="736"/>
      <c r="G414" s="1743"/>
    </row>
    <row r="415" spans="1:7" ht="30" hidden="1" customHeight="1" outlineLevel="1">
      <c r="A415" s="1501"/>
      <c r="B415" s="1502"/>
      <c r="C415" s="1897"/>
      <c r="D415" s="1900"/>
      <c r="E415" s="731" t="s">
        <v>138</v>
      </c>
      <c r="F415" s="736"/>
      <c r="G415" s="1743"/>
    </row>
    <row r="416" spans="1:7" ht="26.4" hidden="1" outlineLevel="1">
      <c r="A416" s="1501"/>
      <c r="B416" s="1502"/>
      <c r="C416" s="1897"/>
      <c r="D416" s="1901"/>
      <c r="E416" s="731" t="s">
        <v>661</v>
      </c>
      <c r="F416" s="736"/>
      <c r="G416" s="1743"/>
    </row>
    <row r="417" spans="1:7" ht="30" hidden="1" customHeight="1" outlineLevel="1">
      <c r="A417" s="1501"/>
      <c r="B417" s="1502"/>
      <c r="C417" s="1897"/>
      <c r="D417" s="1502" t="s">
        <v>139</v>
      </c>
      <c r="E417" s="1502"/>
      <c r="F417" s="15"/>
      <c r="G417" s="1743"/>
    </row>
    <row r="418" spans="1:7" ht="15" hidden="1" customHeight="1" outlineLevel="1">
      <c r="A418" s="1501"/>
      <c r="B418" s="1502"/>
      <c r="C418" s="1897"/>
      <c r="D418" s="1897" t="s">
        <v>140</v>
      </c>
      <c r="E418" s="1897"/>
      <c r="F418" s="15"/>
      <c r="G418" s="1743"/>
    </row>
    <row r="419" spans="1:7" ht="30" hidden="1" customHeight="1" outlineLevel="1">
      <c r="A419" s="1501"/>
      <c r="B419" s="1502"/>
      <c r="C419" s="1897"/>
      <c r="D419" s="1502" t="s">
        <v>143</v>
      </c>
      <c r="E419" s="1502"/>
      <c r="F419" s="15"/>
      <c r="G419" s="1743"/>
    </row>
    <row r="420" spans="1:7" ht="30" hidden="1" customHeight="1" outlineLevel="1">
      <c r="A420" s="1501"/>
      <c r="B420" s="1502"/>
      <c r="C420" s="1897"/>
      <c r="D420" s="1502" t="s">
        <v>147</v>
      </c>
      <c r="E420" s="1502"/>
      <c r="F420" s="15"/>
      <c r="G420" s="1743"/>
    </row>
    <row r="421" spans="1:7" ht="15" hidden="1" customHeight="1" outlineLevel="1">
      <c r="A421" s="1501"/>
      <c r="B421" s="1502"/>
      <c r="C421" s="1897"/>
      <c r="D421" s="1502" t="s">
        <v>144</v>
      </c>
      <c r="E421" s="1502"/>
      <c r="F421" s="15"/>
      <c r="G421" s="1743"/>
    </row>
    <row r="422" spans="1:7" ht="30" hidden="1" customHeight="1" outlineLevel="1">
      <c r="A422" s="1501"/>
      <c r="B422" s="1502"/>
      <c r="C422" s="1897"/>
      <c r="D422" s="1502" t="s">
        <v>142</v>
      </c>
      <c r="E422" s="1502"/>
      <c r="F422" s="15"/>
      <c r="G422" s="1743"/>
    </row>
    <row r="423" spans="1:7" ht="30" hidden="1" customHeight="1" outlineLevel="1">
      <c r="A423" s="1501"/>
      <c r="B423" s="1502"/>
      <c r="C423" s="1897"/>
      <c r="D423" s="1502" t="s">
        <v>141</v>
      </c>
      <c r="E423" s="1502"/>
      <c r="F423" s="15"/>
      <c r="G423" s="1743"/>
    </row>
    <row r="424" spans="1:7" ht="30" hidden="1" customHeight="1" outlineLevel="1" thickBot="1">
      <c r="A424" s="1895"/>
      <c r="B424" s="1896"/>
      <c r="C424" s="1902"/>
      <c r="D424" s="1896" t="s">
        <v>145</v>
      </c>
      <c r="E424" s="1896"/>
      <c r="F424" s="88"/>
      <c r="G424" s="1744"/>
    </row>
    <row r="425" spans="1:7" ht="30" hidden="1" customHeight="1" outlineLevel="1">
      <c r="A425" s="1514" t="s">
        <v>135</v>
      </c>
      <c r="B425" s="1515"/>
      <c r="C425" s="1898" t="s">
        <v>136</v>
      </c>
      <c r="D425" s="1899" t="s">
        <v>660</v>
      </c>
      <c r="E425" s="728" t="s">
        <v>137</v>
      </c>
      <c r="F425" s="14"/>
      <c r="G425" s="1757" t="s">
        <v>749</v>
      </c>
    </row>
    <row r="426" spans="1:7" ht="30" hidden="1" customHeight="1" outlineLevel="1">
      <c r="A426" s="1501"/>
      <c r="B426" s="1502"/>
      <c r="C426" s="1897"/>
      <c r="D426" s="1900"/>
      <c r="E426" s="731" t="s">
        <v>138</v>
      </c>
      <c r="F426" s="15"/>
      <c r="G426" s="1743"/>
    </row>
    <row r="427" spans="1:7" ht="26.4" hidden="1" outlineLevel="1">
      <c r="A427" s="1501"/>
      <c r="B427" s="1502"/>
      <c r="C427" s="1897"/>
      <c r="D427" s="1901"/>
      <c r="E427" s="731" t="s">
        <v>661</v>
      </c>
      <c r="F427" s="15"/>
      <c r="G427" s="1743"/>
    </row>
    <row r="428" spans="1:7" ht="30" hidden="1" customHeight="1" outlineLevel="1">
      <c r="A428" s="1501"/>
      <c r="B428" s="1502"/>
      <c r="C428" s="1897"/>
      <c r="D428" s="1502" t="s">
        <v>139</v>
      </c>
      <c r="E428" s="1502"/>
      <c r="F428" s="736"/>
      <c r="G428" s="1743"/>
    </row>
    <row r="429" spans="1:7" ht="15" hidden="1" customHeight="1" outlineLevel="1">
      <c r="A429" s="1501"/>
      <c r="B429" s="1502"/>
      <c r="C429" s="1897"/>
      <c r="D429" s="1897" t="s">
        <v>140</v>
      </c>
      <c r="E429" s="1897"/>
      <c r="F429" s="736"/>
      <c r="G429" s="1743"/>
    </row>
    <row r="430" spans="1:7" ht="30" hidden="1" customHeight="1" outlineLevel="1">
      <c r="A430" s="1501"/>
      <c r="B430" s="1502"/>
      <c r="C430" s="1897"/>
      <c r="D430" s="1502" t="s">
        <v>143</v>
      </c>
      <c r="E430" s="1502"/>
      <c r="F430" s="736"/>
      <c r="G430" s="1743"/>
    </row>
    <row r="431" spans="1:7" ht="30" hidden="1" customHeight="1" outlineLevel="1">
      <c r="A431" s="1501"/>
      <c r="B431" s="1502"/>
      <c r="C431" s="1897"/>
      <c r="D431" s="1502" t="s">
        <v>148</v>
      </c>
      <c r="E431" s="1502"/>
      <c r="F431" s="736"/>
      <c r="G431" s="1743"/>
    </row>
    <row r="432" spans="1:7" ht="15" hidden="1" customHeight="1" outlineLevel="1">
      <c r="A432" s="1501"/>
      <c r="B432" s="1502"/>
      <c r="C432" s="1897"/>
      <c r="D432" s="1502" t="s">
        <v>144</v>
      </c>
      <c r="E432" s="1502"/>
      <c r="F432" s="736"/>
      <c r="G432" s="1743"/>
    </row>
    <row r="433" spans="1:7" ht="30" hidden="1" customHeight="1" outlineLevel="1">
      <c r="A433" s="1501"/>
      <c r="B433" s="1502"/>
      <c r="C433" s="1897"/>
      <c r="D433" s="1502" t="s">
        <v>142</v>
      </c>
      <c r="E433" s="1502"/>
      <c r="F433" s="736"/>
      <c r="G433" s="1743"/>
    </row>
    <row r="434" spans="1:7" ht="30" hidden="1" customHeight="1" outlineLevel="1">
      <c r="A434" s="1501"/>
      <c r="B434" s="1502"/>
      <c r="C434" s="1897"/>
      <c r="D434" s="1502" t="s">
        <v>141</v>
      </c>
      <c r="E434" s="1502"/>
      <c r="F434" s="736"/>
      <c r="G434" s="1743"/>
    </row>
    <row r="435" spans="1:7" ht="30" hidden="1" customHeight="1" outlineLevel="1">
      <c r="A435" s="1501"/>
      <c r="B435" s="1502"/>
      <c r="C435" s="1897"/>
      <c r="D435" s="1502" t="s">
        <v>145</v>
      </c>
      <c r="E435" s="1502"/>
      <c r="F435" s="736"/>
      <c r="G435" s="1743"/>
    </row>
    <row r="436" spans="1:7" ht="30" hidden="1" customHeight="1" outlineLevel="1">
      <c r="A436" s="1501"/>
      <c r="B436" s="1502"/>
      <c r="C436" s="1897" t="s">
        <v>146</v>
      </c>
      <c r="D436" s="1896" t="s">
        <v>660</v>
      </c>
      <c r="E436" s="731" t="s">
        <v>137</v>
      </c>
      <c r="F436" s="736"/>
      <c r="G436" s="1743"/>
    </row>
    <row r="437" spans="1:7" ht="30" hidden="1" customHeight="1" outlineLevel="1">
      <c r="A437" s="1501"/>
      <c r="B437" s="1502"/>
      <c r="C437" s="1897"/>
      <c r="D437" s="1900"/>
      <c r="E437" s="731" t="s">
        <v>138</v>
      </c>
      <c r="F437" s="736"/>
      <c r="G437" s="1743"/>
    </row>
    <row r="438" spans="1:7" ht="30" hidden="1" customHeight="1" outlineLevel="1">
      <c r="A438" s="1501"/>
      <c r="B438" s="1502"/>
      <c r="C438" s="1897"/>
      <c r="D438" s="1901"/>
      <c r="E438" s="731" t="s">
        <v>661</v>
      </c>
      <c r="F438" s="736"/>
      <c r="G438" s="1743"/>
    </row>
    <row r="439" spans="1:7" ht="30" hidden="1" customHeight="1" outlineLevel="1">
      <c r="A439" s="1501"/>
      <c r="B439" s="1502"/>
      <c r="C439" s="1897"/>
      <c r="D439" s="1502" t="s">
        <v>139</v>
      </c>
      <c r="E439" s="1502"/>
      <c r="F439" s="15"/>
      <c r="G439" s="1743"/>
    </row>
    <row r="440" spans="1:7" ht="15" hidden="1" customHeight="1" outlineLevel="1">
      <c r="A440" s="1501"/>
      <c r="B440" s="1502"/>
      <c r="C440" s="1897"/>
      <c r="D440" s="1897" t="s">
        <v>140</v>
      </c>
      <c r="E440" s="1897"/>
      <c r="F440" s="15"/>
      <c r="G440" s="1743"/>
    </row>
    <row r="441" spans="1:7" ht="30" hidden="1" customHeight="1" outlineLevel="1">
      <c r="A441" s="1501"/>
      <c r="B441" s="1502"/>
      <c r="C441" s="1897"/>
      <c r="D441" s="1502" t="s">
        <v>143</v>
      </c>
      <c r="E441" s="1502"/>
      <c r="F441" s="15"/>
      <c r="G441" s="1743"/>
    </row>
    <row r="442" spans="1:7" ht="30" hidden="1" customHeight="1" outlineLevel="1">
      <c r="A442" s="1501"/>
      <c r="B442" s="1502"/>
      <c r="C442" s="1897"/>
      <c r="D442" s="1502" t="s">
        <v>147</v>
      </c>
      <c r="E442" s="1502"/>
      <c r="F442" s="15"/>
      <c r="G442" s="1743"/>
    </row>
    <row r="443" spans="1:7" ht="15" hidden="1" customHeight="1" outlineLevel="1">
      <c r="A443" s="1501"/>
      <c r="B443" s="1502"/>
      <c r="C443" s="1897"/>
      <c r="D443" s="1502" t="s">
        <v>144</v>
      </c>
      <c r="E443" s="1502"/>
      <c r="F443" s="15"/>
      <c r="G443" s="1743"/>
    </row>
    <row r="444" spans="1:7" ht="30" hidden="1" customHeight="1" outlineLevel="1">
      <c r="A444" s="1501"/>
      <c r="B444" s="1502"/>
      <c r="C444" s="1897"/>
      <c r="D444" s="1502" t="s">
        <v>142</v>
      </c>
      <c r="E444" s="1502"/>
      <c r="F444" s="15"/>
      <c r="G444" s="1743"/>
    </row>
    <row r="445" spans="1:7" ht="30" hidden="1" customHeight="1" outlineLevel="1">
      <c r="A445" s="1501"/>
      <c r="B445" s="1502"/>
      <c r="C445" s="1897"/>
      <c r="D445" s="1502" t="s">
        <v>141</v>
      </c>
      <c r="E445" s="1502"/>
      <c r="F445" s="15"/>
      <c r="G445" s="1743"/>
    </row>
    <row r="446" spans="1:7" ht="30" hidden="1" customHeight="1" outlineLevel="1" thickBot="1">
      <c r="A446" s="1524"/>
      <c r="B446" s="1525"/>
      <c r="C446" s="1911"/>
      <c r="D446" s="1525" t="s">
        <v>145</v>
      </c>
      <c r="E446" s="1525"/>
      <c r="F446" s="16"/>
      <c r="G446" s="1744"/>
    </row>
    <row r="447" spans="1:7" collapsed="1"/>
  </sheetData>
  <mergeCells count="465">
    <mergeCell ref="G425:G446"/>
    <mergeCell ref="D428:E428"/>
    <mergeCell ref="D429:E429"/>
    <mergeCell ref="D430:E430"/>
    <mergeCell ref="D431:E431"/>
    <mergeCell ref="D432:E432"/>
    <mergeCell ref="D444:E444"/>
    <mergeCell ref="D445:E445"/>
    <mergeCell ref="D446:E446"/>
    <mergeCell ref="D435:E435"/>
    <mergeCell ref="A403:A424"/>
    <mergeCell ref="B403:B424"/>
    <mergeCell ref="C403:C413"/>
    <mergeCell ref="D403:D405"/>
    <mergeCell ref="C414:C424"/>
    <mergeCell ref="D417:E417"/>
    <mergeCell ref="D418:E418"/>
    <mergeCell ref="D433:E433"/>
    <mergeCell ref="D434:E434"/>
    <mergeCell ref="D422:E422"/>
    <mergeCell ref="D423:E423"/>
    <mergeCell ref="D424:E424"/>
    <mergeCell ref="C436:C446"/>
    <mergeCell ref="D436:D438"/>
    <mergeCell ref="D439:E439"/>
    <mergeCell ref="D440:E440"/>
    <mergeCell ref="D441:E441"/>
    <mergeCell ref="D442:E442"/>
    <mergeCell ref="D443:E443"/>
    <mergeCell ref="A425:A446"/>
    <mergeCell ref="B425:B446"/>
    <mergeCell ref="C425:C435"/>
    <mergeCell ref="D425:D427"/>
    <mergeCell ref="G381:G402"/>
    <mergeCell ref="D384:E384"/>
    <mergeCell ref="D385:E385"/>
    <mergeCell ref="D386:E386"/>
    <mergeCell ref="D387:E387"/>
    <mergeCell ref="D388:E388"/>
    <mergeCell ref="D419:E419"/>
    <mergeCell ref="D420:E420"/>
    <mergeCell ref="D421:E421"/>
    <mergeCell ref="D400:E400"/>
    <mergeCell ref="D401:E401"/>
    <mergeCell ref="D402:E402"/>
    <mergeCell ref="D391:E391"/>
    <mergeCell ref="G403:G424"/>
    <mergeCell ref="D406:E406"/>
    <mergeCell ref="D407:E407"/>
    <mergeCell ref="D408:E408"/>
    <mergeCell ref="D409:E409"/>
    <mergeCell ref="D410:E410"/>
    <mergeCell ref="D411:E411"/>
    <mergeCell ref="D412:E412"/>
    <mergeCell ref="D413:E413"/>
    <mergeCell ref="D414:D416"/>
    <mergeCell ref="A359:A380"/>
    <mergeCell ref="B359:B380"/>
    <mergeCell ref="C359:C369"/>
    <mergeCell ref="D359:D361"/>
    <mergeCell ref="C370:C380"/>
    <mergeCell ref="D373:E373"/>
    <mergeCell ref="D374:E374"/>
    <mergeCell ref="D389:E389"/>
    <mergeCell ref="D390:E390"/>
    <mergeCell ref="D378:E378"/>
    <mergeCell ref="D379:E379"/>
    <mergeCell ref="D380:E380"/>
    <mergeCell ref="C392:C402"/>
    <mergeCell ref="D392:D394"/>
    <mergeCell ref="D395:E395"/>
    <mergeCell ref="D396:E396"/>
    <mergeCell ref="D397:E397"/>
    <mergeCell ref="D398:E398"/>
    <mergeCell ref="D399:E399"/>
    <mergeCell ref="A381:A402"/>
    <mergeCell ref="B381:B402"/>
    <mergeCell ref="C381:C391"/>
    <mergeCell ref="D381:D383"/>
    <mergeCell ref="G337:G358"/>
    <mergeCell ref="D340:E340"/>
    <mergeCell ref="D341:E341"/>
    <mergeCell ref="D342:E342"/>
    <mergeCell ref="D343:E343"/>
    <mergeCell ref="D344:E344"/>
    <mergeCell ref="D375:E375"/>
    <mergeCell ref="D376:E376"/>
    <mergeCell ref="D377:E377"/>
    <mergeCell ref="D356:E356"/>
    <mergeCell ref="D357:E357"/>
    <mergeCell ref="D358:E358"/>
    <mergeCell ref="D347:E347"/>
    <mergeCell ref="G359:G380"/>
    <mergeCell ref="D362:E362"/>
    <mergeCell ref="D363:E363"/>
    <mergeCell ref="D364:E364"/>
    <mergeCell ref="D365:E365"/>
    <mergeCell ref="D366:E366"/>
    <mergeCell ref="D367:E367"/>
    <mergeCell ref="D368:E368"/>
    <mergeCell ref="D369:E369"/>
    <mergeCell ref="D370:D372"/>
    <mergeCell ref="A315:A336"/>
    <mergeCell ref="B315:B336"/>
    <mergeCell ref="C315:C325"/>
    <mergeCell ref="D315:D317"/>
    <mergeCell ref="C326:C336"/>
    <mergeCell ref="D329:E329"/>
    <mergeCell ref="D330:E330"/>
    <mergeCell ref="D345:E345"/>
    <mergeCell ref="D346:E346"/>
    <mergeCell ref="D331:E331"/>
    <mergeCell ref="D332:E332"/>
    <mergeCell ref="D333:E333"/>
    <mergeCell ref="D334:E334"/>
    <mergeCell ref="D335:E335"/>
    <mergeCell ref="D336:E336"/>
    <mergeCell ref="C348:C358"/>
    <mergeCell ref="D348:D350"/>
    <mergeCell ref="D351:E351"/>
    <mergeCell ref="D352:E352"/>
    <mergeCell ref="D353:E353"/>
    <mergeCell ref="D354:E354"/>
    <mergeCell ref="D355:E355"/>
    <mergeCell ref="A337:A358"/>
    <mergeCell ref="B337:B358"/>
    <mergeCell ref="C337:C347"/>
    <mergeCell ref="D337:D339"/>
    <mergeCell ref="G315:G336"/>
    <mergeCell ref="D318:E318"/>
    <mergeCell ref="D319:E319"/>
    <mergeCell ref="D320:E320"/>
    <mergeCell ref="D321:E321"/>
    <mergeCell ref="D322:E322"/>
    <mergeCell ref="D323:E323"/>
    <mergeCell ref="D324:E324"/>
    <mergeCell ref="D325:E325"/>
    <mergeCell ref="D326:D328"/>
    <mergeCell ref="G293:G314"/>
    <mergeCell ref="D299:E299"/>
    <mergeCell ref="D300:E300"/>
    <mergeCell ref="C304:C314"/>
    <mergeCell ref="D304:D306"/>
    <mergeCell ref="D309:E309"/>
    <mergeCell ref="D310:E310"/>
    <mergeCell ref="D311:E311"/>
    <mergeCell ref="D312:E312"/>
    <mergeCell ref="D313:E313"/>
    <mergeCell ref="G183:G204"/>
    <mergeCell ref="D189:E189"/>
    <mergeCell ref="D190:E190"/>
    <mergeCell ref="C194:C204"/>
    <mergeCell ref="D194:D196"/>
    <mergeCell ref="A271:A292"/>
    <mergeCell ref="B271:B292"/>
    <mergeCell ref="C271:C281"/>
    <mergeCell ref="D271:D273"/>
    <mergeCell ref="G271:G292"/>
    <mergeCell ref="D279:E279"/>
    <mergeCell ref="D280:E280"/>
    <mergeCell ref="C282:C292"/>
    <mergeCell ref="D282:D284"/>
    <mergeCell ref="D289:E289"/>
    <mergeCell ref="G249:G270"/>
    <mergeCell ref="D259:E259"/>
    <mergeCell ref="C260:C270"/>
    <mergeCell ref="D260:D262"/>
    <mergeCell ref="D269:E269"/>
    <mergeCell ref="D270:E270"/>
    <mergeCell ref="D290:E290"/>
    <mergeCell ref="D267:E267"/>
    <mergeCell ref="D268:E268"/>
    <mergeCell ref="B205:B226"/>
    <mergeCell ref="C205:C215"/>
    <mergeCell ref="D205:D207"/>
    <mergeCell ref="A183:A204"/>
    <mergeCell ref="B183:B204"/>
    <mergeCell ref="C183:C193"/>
    <mergeCell ref="D193:E193"/>
    <mergeCell ref="D263:E263"/>
    <mergeCell ref="A249:A270"/>
    <mergeCell ref="B249:B270"/>
    <mergeCell ref="C216:C226"/>
    <mergeCell ref="D216:D218"/>
    <mergeCell ref="D219:E219"/>
    <mergeCell ref="D220:E220"/>
    <mergeCell ref="D214:E214"/>
    <mergeCell ref="D215:E215"/>
    <mergeCell ref="D221:E221"/>
    <mergeCell ref="D199:E199"/>
    <mergeCell ref="D200:E200"/>
    <mergeCell ref="D187:E187"/>
    <mergeCell ref="D188:E188"/>
    <mergeCell ref="D183:D185"/>
    <mergeCell ref="D197:E197"/>
    <mergeCell ref="C249:C259"/>
    <mergeCell ref="G161:G182"/>
    <mergeCell ref="D169:E169"/>
    <mergeCell ref="D170:E170"/>
    <mergeCell ref="C172:C182"/>
    <mergeCell ref="D172:D174"/>
    <mergeCell ref="D179:E179"/>
    <mergeCell ref="D180:E180"/>
    <mergeCell ref="D164:E164"/>
    <mergeCell ref="D165:E165"/>
    <mergeCell ref="D167:E167"/>
    <mergeCell ref="D168:E168"/>
    <mergeCell ref="D171:E171"/>
    <mergeCell ref="D166:E166"/>
    <mergeCell ref="D161:D163"/>
    <mergeCell ref="G51:G72"/>
    <mergeCell ref="D59:E59"/>
    <mergeCell ref="D60:E60"/>
    <mergeCell ref="D58:E58"/>
    <mergeCell ref="D54:E54"/>
    <mergeCell ref="D149:E149"/>
    <mergeCell ref="C150:C160"/>
    <mergeCell ref="D150:D152"/>
    <mergeCell ref="D159:E159"/>
    <mergeCell ref="D160:E160"/>
    <mergeCell ref="D142:E142"/>
    <mergeCell ref="D143:E143"/>
    <mergeCell ref="D144:E144"/>
    <mergeCell ref="D145:E145"/>
    <mergeCell ref="D147:E147"/>
    <mergeCell ref="G73:G94"/>
    <mergeCell ref="D79:E79"/>
    <mergeCell ref="D80:E80"/>
    <mergeCell ref="C84:C94"/>
    <mergeCell ref="D84:D86"/>
    <mergeCell ref="D89:E89"/>
    <mergeCell ref="D90:E90"/>
    <mergeCell ref="D139:D141"/>
    <mergeCell ref="G139:G160"/>
    <mergeCell ref="A29:A50"/>
    <mergeCell ref="B29:B50"/>
    <mergeCell ref="C29:C39"/>
    <mergeCell ref="D29:D31"/>
    <mergeCell ref="G29:G50"/>
    <mergeCell ref="D39:E39"/>
    <mergeCell ref="C40:C50"/>
    <mergeCell ref="D40:D42"/>
    <mergeCell ref="D49:E49"/>
    <mergeCell ref="D43:E43"/>
    <mergeCell ref="D44:E44"/>
    <mergeCell ref="D35:E35"/>
    <mergeCell ref="D36:E36"/>
    <mergeCell ref="D38:E38"/>
    <mergeCell ref="D45:E45"/>
    <mergeCell ref="A7:A28"/>
    <mergeCell ref="B7:B28"/>
    <mergeCell ref="C7:C17"/>
    <mergeCell ref="D10:E10"/>
    <mergeCell ref="D11:E11"/>
    <mergeCell ref="A1:E1"/>
    <mergeCell ref="A2:E2"/>
    <mergeCell ref="A3:G3"/>
    <mergeCell ref="A4:E5"/>
    <mergeCell ref="G4:G5"/>
    <mergeCell ref="G7:G28"/>
    <mergeCell ref="C18:C28"/>
    <mergeCell ref="D21:E21"/>
    <mergeCell ref="D22:E22"/>
    <mergeCell ref="D23:E23"/>
    <mergeCell ref="D18:D20"/>
    <mergeCell ref="D13:E13"/>
    <mergeCell ref="D14:E14"/>
    <mergeCell ref="D17:E17"/>
    <mergeCell ref="D15:E15"/>
    <mergeCell ref="D12:E12"/>
    <mergeCell ref="D7:D9"/>
    <mergeCell ref="D16:E16"/>
    <mergeCell ref="D76:E76"/>
    <mergeCell ref="D81:E81"/>
    <mergeCell ref="D104:E104"/>
    <mergeCell ref="D105:E105"/>
    <mergeCell ref="D87:E87"/>
    <mergeCell ref="D88:E88"/>
    <mergeCell ref="D77:E77"/>
    <mergeCell ref="D78:E78"/>
    <mergeCell ref="D24:E24"/>
    <mergeCell ref="D25:E25"/>
    <mergeCell ref="D26:E26"/>
    <mergeCell ref="D27:E27"/>
    <mergeCell ref="D28:E28"/>
    <mergeCell ref="D50:E50"/>
    <mergeCell ref="D46:E46"/>
    <mergeCell ref="D47:E47"/>
    <mergeCell ref="D48:E48"/>
    <mergeCell ref="D37:E37"/>
    <mergeCell ref="D32:E32"/>
    <mergeCell ref="D33:E33"/>
    <mergeCell ref="D34:E34"/>
    <mergeCell ref="D51:D53"/>
    <mergeCell ref="D55:E55"/>
    <mergeCell ref="D98:E98"/>
    <mergeCell ref="D56:E56"/>
    <mergeCell ref="D61:E61"/>
    <mergeCell ref="D67:E67"/>
    <mergeCell ref="D68:E68"/>
    <mergeCell ref="D57:E57"/>
    <mergeCell ref="D62:D64"/>
    <mergeCell ref="D69:E69"/>
    <mergeCell ref="D70:E70"/>
    <mergeCell ref="D65:E65"/>
    <mergeCell ref="D66:E66"/>
    <mergeCell ref="D82:E82"/>
    <mergeCell ref="B51:B72"/>
    <mergeCell ref="C51:C61"/>
    <mergeCell ref="A73:A94"/>
    <mergeCell ref="B73:B94"/>
    <mergeCell ref="C73:C83"/>
    <mergeCell ref="A95:A116"/>
    <mergeCell ref="B95:B116"/>
    <mergeCell ref="C95:C105"/>
    <mergeCell ref="C106:C116"/>
    <mergeCell ref="A51:A72"/>
    <mergeCell ref="C62:C72"/>
    <mergeCell ref="D116:E116"/>
    <mergeCell ref="D95:D97"/>
    <mergeCell ref="D73:D75"/>
    <mergeCell ref="D99:E99"/>
    <mergeCell ref="D100:E100"/>
    <mergeCell ref="D83:E83"/>
    <mergeCell ref="D91:E91"/>
    <mergeCell ref="D92:E92"/>
    <mergeCell ref="D93:E93"/>
    <mergeCell ref="D94:E94"/>
    <mergeCell ref="D71:E71"/>
    <mergeCell ref="D72:E72"/>
    <mergeCell ref="D123:E123"/>
    <mergeCell ref="D124:E124"/>
    <mergeCell ref="D103:E103"/>
    <mergeCell ref="G117:G138"/>
    <mergeCell ref="D120:E120"/>
    <mergeCell ref="D127:E127"/>
    <mergeCell ref="D121:E121"/>
    <mergeCell ref="D111:E111"/>
    <mergeCell ref="D112:E112"/>
    <mergeCell ref="D113:E113"/>
    <mergeCell ref="D114:E114"/>
    <mergeCell ref="D115:E115"/>
    <mergeCell ref="G95:G116"/>
    <mergeCell ref="D106:D108"/>
    <mergeCell ref="D109:E109"/>
    <mergeCell ref="D110:E110"/>
    <mergeCell ref="D136:E136"/>
    <mergeCell ref="D137:E137"/>
    <mergeCell ref="D138:E138"/>
    <mergeCell ref="D117:D119"/>
    <mergeCell ref="D101:E101"/>
    <mergeCell ref="D102:E102"/>
    <mergeCell ref="D146:E146"/>
    <mergeCell ref="A139:A160"/>
    <mergeCell ref="B139:B160"/>
    <mergeCell ref="C139:C149"/>
    <mergeCell ref="D153:E153"/>
    <mergeCell ref="D154:E154"/>
    <mergeCell ref="A117:A138"/>
    <mergeCell ref="B117:B138"/>
    <mergeCell ref="C117:C127"/>
    <mergeCell ref="C128:C138"/>
    <mergeCell ref="D128:D130"/>
    <mergeCell ref="D131:E131"/>
    <mergeCell ref="D132:E132"/>
    <mergeCell ref="D133:E133"/>
    <mergeCell ref="D134:E134"/>
    <mergeCell ref="D135:E135"/>
    <mergeCell ref="D148:E148"/>
    <mergeCell ref="D155:E155"/>
    <mergeCell ref="D156:E156"/>
    <mergeCell ref="D157:E157"/>
    <mergeCell ref="D158:E158"/>
    <mergeCell ref="D126:E126"/>
    <mergeCell ref="D125:E125"/>
    <mergeCell ref="D122:E122"/>
    <mergeCell ref="A161:A182"/>
    <mergeCell ref="B161:B182"/>
    <mergeCell ref="C161:C171"/>
    <mergeCell ref="D212:E212"/>
    <mergeCell ref="D213:E213"/>
    <mergeCell ref="D175:E175"/>
    <mergeCell ref="D176:E176"/>
    <mergeCell ref="D177:E177"/>
    <mergeCell ref="D201:E201"/>
    <mergeCell ref="D186:E186"/>
    <mergeCell ref="D178:E178"/>
    <mergeCell ref="D181:E181"/>
    <mergeCell ref="D182:E182"/>
    <mergeCell ref="D191:E191"/>
    <mergeCell ref="D192:E192"/>
    <mergeCell ref="D198:E198"/>
    <mergeCell ref="D202:E202"/>
    <mergeCell ref="D203:E203"/>
    <mergeCell ref="D204:E204"/>
    <mergeCell ref="D208:E208"/>
    <mergeCell ref="D211:E211"/>
    <mergeCell ref="D209:E209"/>
    <mergeCell ref="D210:E210"/>
    <mergeCell ref="A205:A226"/>
    <mergeCell ref="G227:G248"/>
    <mergeCell ref="D230:E230"/>
    <mergeCell ref="D238:D240"/>
    <mergeCell ref="D222:E222"/>
    <mergeCell ref="D223:E223"/>
    <mergeCell ref="D224:E224"/>
    <mergeCell ref="D225:E225"/>
    <mergeCell ref="D226:E226"/>
    <mergeCell ref="D237:E237"/>
    <mergeCell ref="G205:G226"/>
    <mergeCell ref="D257:E257"/>
    <mergeCell ref="A227:A248"/>
    <mergeCell ref="B227:B248"/>
    <mergeCell ref="C227:C237"/>
    <mergeCell ref="C238:C248"/>
    <mergeCell ref="D231:E231"/>
    <mergeCell ref="D232:E232"/>
    <mergeCell ref="D233:E233"/>
    <mergeCell ref="D234:E234"/>
    <mergeCell ref="D235:E235"/>
    <mergeCell ref="D236:E236"/>
    <mergeCell ref="D227:D229"/>
    <mergeCell ref="D281:E281"/>
    <mergeCell ref="D266:E266"/>
    <mergeCell ref="D258:E258"/>
    <mergeCell ref="D274:E274"/>
    <mergeCell ref="D275:E275"/>
    <mergeCell ref="D276:E276"/>
    <mergeCell ref="D277:E277"/>
    <mergeCell ref="D278:E278"/>
    <mergeCell ref="D241:E241"/>
    <mergeCell ref="D242:E242"/>
    <mergeCell ref="D243:E243"/>
    <mergeCell ref="D252:E252"/>
    <mergeCell ref="D253:E253"/>
    <mergeCell ref="D254:E254"/>
    <mergeCell ref="D244:E244"/>
    <mergeCell ref="D245:E245"/>
    <mergeCell ref="D246:E246"/>
    <mergeCell ref="D264:E264"/>
    <mergeCell ref="D265:E265"/>
    <mergeCell ref="D249:D251"/>
    <mergeCell ref="D247:E247"/>
    <mergeCell ref="D248:E248"/>
    <mergeCell ref="D255:E255"/>
    <mergeCell ref="D256:E256"/>
    <mergeCell ref="D285:E285"/>
    <mergeCell ref="A293:A314"/>
    <mergeCell ref="D287:E287"/>
    <mergeCell ref="D288:E288"/>
    <mergeCell ref="D301:E301"/>
    <mergeCell ref="D302:E302"/>
    <mergeCell ref="D303:E303"/>
    <mergeCell ref="D291:E291"/>
    <mergeCell ref="D292:E292"/>
    <mergeCell ref="D314:E314"/>
    <mergeCell ref="D307:E307"/>
    <mergeCell ref="D308:E308"/>
    <mergeCell ref="D296:E296"/>
    <mergeCell ref="D297:E297"/>
    <mergeCell ref="D298:E298"/>
    <mergeCell ref="B293:B314"/>
    <mergeCell ref="C293:C303"/>
    <mergeCell ref="D293:D295"/>
    <mergeCell ref="D286:E286"/>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activeCell="D13" sqref="D13"/>
    </sheetView>
  </sheetViews>
  <sheetFormatPr defaultRowHeight="14.4" outlineLevelRow="1"/>
  <cols>
    <col min="1" max="1" width="14.44140625" customWidth="1"/>
    <col min="2" max="2" width="15" customWidth="1"/>
    <col min="3" max="8" width="14.44140625" customWidth="1"/>
    <col min="9" max="9" width="12.109375" customWidth="1"/>
  </cols>
  <sheetData>
    <row r="1" spans="1:10">
      <c r="A1" s="1179" t="s">
        <v>695</v>
      </c>
      <c r="B1" s="1180"/>
      <c r="C1" s="1180"/>
      <c r="D1" s="1180"/>
      <c r="E1" s="1180"/>
      <c r="F1" s="993"/>
      <c r="G1" s="525"/>
      <c r="H1" s="525"/>
      <c r="I1" s="504"/>
      <c r="J1" s="119"/>
    </row>
    <row r="2" spans="1:10">
      <c r="A2" s="1181" t="s">
        <v>238</v>
      </c>
      <c r="B2" s="1182"/>
      <c r="C2" s="1182"/>
      <c r="D2" s="1182"/>
      <c r="E2" s="1182"/>
      <c r="F2" s="994"/>
      <c r="G2" s="517"/>
      <c r="H2" s="517"/>
      <c r="I2" s="505"/>
      <c r="J2" s="119"/>
    </row>
    <row r="3" spans="1:10" ht="15" thickBot="1">
      <c r="A3" s="1183"/>
      <c r="B3" s="1184"/>
      <c r="C3" s="1184"/>
      <c r="D3" s="1184"/>
      <c r="E3" s="1184"/>
      <c r="F3" s="1184"/>
      <c r="G3" s="1184"/>
      <c r="H3" s="1184"/>
      <c r="I3" s="1185"/>
    </row>
    <row r="4" spans="1:10" ht="15" customHeight="1">
      <c r="A4" s="1186" t="s">
        <v>93</v>
      </c>
      <c r="B4" s="1187"/>
      <c r="C4" s="1187"/>
      <c r="D4" s="1187"/>
      <c r="E4" s="1187"/>
      <c r="F4" s="1187"/>
      <c r="G4" s="1187"/>
      <c r="H4" s="1187"/>
      <c r="I4" s="1192" t="s">
        <v>1383</v>
      </c>
    </row>
    <row r="5" spans="1:10" ht="22.5" customHeight="1" thickBot="1">
      <c r="A5" s="1189"/>
      <c r="B5" s="1190"/>
      <c r="C5" s="1190"/>
      <c r="D5" s="1190"/>
      <c r="E5" s="1190"/>
      <c r="F5" s="1190"/>
      <c r="G5" s="1190"/>
      <c r="H5" s="1190"/>
      <c r="I5" s="1193"/>
    </row>
    <row r="6" spans="1:10" ht="15" thickBot="1">
      <c r="A6" s="400" t="s">
        <v>1175</v>
      </c>
      <c r="B6" s="491"/>
      <c r="C6" s="491" t="str">
        <f>[4]Obsah!C4</f>
        <v>(31/12/2017)</v>
      </c>
      <c r="D6" s="491"/>
      <c r="E6" s="393"/>
      <c r="F6" s="393"/>
      <c r="G6" s="393"/>
      <c r="H6" s="393"/>
      <c r="I6" s="395"/>
    </row>
    <row r="7" spans="1:10">
      <c r="A7" s="1803" t="s">
        <v>149</v>
      </c>
      <c r="B7" s="1812"/>
      <c r="C7" s="1812"/>
      <c r="D7" s="1812"/>
      <c r="E7" s="1812"/>
      <c r="F7" s="1812"/>
      <c r="G7" s="1812"/>
      <c r="H7" s="1804"/>
      <c r="I7" s="1235" t="s">
        <v>1226</v>
      </c>
    </row>
    <row r="8" spans="1:10">
      <c r="A8" s="1447" t="s">
        <v>154</v>
      </c>
      <c r="B8" s="1448"/>
      <c r="C8" s="1448"/>
      <c r="D8" s="1448"/>
      <c r="E8" s="1448"/>
      <c r="F8" s="1448"/>
      <c r="G8" s="1448"/>
      <c r="H8" s="1805"/>
      <c r="I8" s="1236"/>
    </row>
    <row r="9" spans="1:10">
      <c r="A9" s="1447" t="s">
        <v>152</v>
      </c>
      <c r="B9" s="1448"/>
      <c r="C9" s="1448"/>
      <c r="D9" s="1448"/>
      <c r="E9" s="1448" t="s">
        <v>153</v>
      </c>
      <c r="F9" s="1448"/>
      <c r="G9" s="1448"/>
      <c r="H9" s="1805"/>
      <c r="I9" s="1236"/>
    </row>
    <row r="10" spans="1:10" ht="63" customHeight="1">
      <c r="A10" s="1130" t="s">
        <v>151</v>
      </c>
      <c r="B10" s="997" t="s">
        <v>159</v>
      </c>
      <c r="C10" s="1120" t="s">
        <v>150</v>
      </c>
      <c r="D10" s="997" t="s">
        <v>159</v>
      </c>
      <c r="E10" s="1120" t="s">
        <v>151</v>
      </c>
      <c r="F10" s="997" t="s">
        <v>159</v>
      </c>
      <c r="G10" s="1120" t="s">
        <v>150</v>
      </c>
      <c r="H10" s="1120" t="s">
        <v>161</v>
      </c>
      <c r="I10" s="1236"/>
    </row>
    <row r="11" spans="1:10">
      <c r="A11" s="1039" t="s">
        <v>1644</v>
      </c>
      <c r="B11" s="1039" t="s">
        <v>1644</v>
      </c>
      <c r="C11" s="1039" t="s">
        <v>1644</v>
      </c>
      <c r="D11" s="1039" t="s">
        <v>1644</v>
      </c>
      <c r="E11" s="1039" t="s">
        <v>1644</v>
      </c>
      <c r="F11" s="1039" t="s">
        <v>1644</v>
      </c>
      <c r="G11" s="1039" t="s">
        <v>1644</v>
      </c>
      <c r="H11" s="1039" t="s">
        <v>1644</v>
      </c>
      <c r="I11" s="1236"/>
    </row>
    <row r="12" spans="1:10">
      <c r="A12" s="1098"/>
      <c r="B12" s="1039"/>
      <c r="C12" s="1039"/>
      <c r="D12" s="1039"/>
      <c r="E12" s="1097"/>
      <c r="F12" s="1039"/>
      <c r="G12" s="1039"/>
      <c r="H12" s="1038"/>
      <c r="I12" s="1236"/>
    </row>
    <row r="13" spans="1:10">
      <c r="A13" s="1098"/>
      <c r="B13" s="1039"/>
      <c r="C13" s="1039"/>
      <c r="D13" s="1039"/>
      <c r="E13" s="1097"/>
      <c r="F13" s="1039"/>
      <c r="G13" s="1039"/>
      <c r="H13" s="1038"/>
      <c r="I13" s="1236"/>
    </row>
    <row r="14" spans="1:10">
      <c r="A14" s="1098"/>
      <c r="B14" s="1039"/>
      <c r="C14" s="1039"/>
      <c r="D14" s="1039"/>
      <c r="E14" s="1097"/>
      <c r="F14" s="1039"/>
      <c r="G14" s="1039"/>
      <c r="H14" s="1038"/>
      <c r="I14" s="1236"/>
    </row>
    <row r="15" spans="1:10" ht="15" thickBot="1">
      <c r="A15" s="1138"/>
      <c r="B15" s="1043"/>
      <c r="C15" s="1043"/>
      <c r="D15" s="1043"/>
      <c r="E15" s="1131"/>
      <c r="F15" s="1043"/>
      <c r="G15" s="1043"/>
      <c r="H15" s="1042"/>
      <c r="I15" s="1237"/>
    </row>
    <row r="16" spans="1:10" ht="15" hidden="1" outlineLevel="1" thickBot="1">
      <c r="A16" s="1137"/>
      <c r="B16" s="1135"/>
      <c r="C16" s="1135"/>
      <c r="D16" s="1135"/>
      <c r="E16" s="1136"/>
      <c r="F16" s="1135"/>
      <c r="G16" s="1135"/>
      <c r="H16" s="1134"/>
      <c r="I16" s="1235" t="s">
        <v>750</v>
      </c>
    </row>
    <row r="17" spans="1:9" ht="15" hidden="1" outlineLevel="1" thickBot="1">
      <c r="A17" s="1098"/>
      <c r="B17" s="1039"/>
      <c r="C17" s="1039"/>
      <c r="D17" s="1039"/>
      <c r="E17" s="1097"/>
      <c r="F17" s="1039"/>
      <c r="G17" s="1039"/>
      <c r="H17" s="1038"/>
      <c r="I17" s="1236"/>
    </row>
    <row r="18" spans="1:9" ht="15" hidden="1" outlineLevel="1" thickBot="1">
      <c r="A18" s="1098"/>
      <c r="B18" s="1039"/>
      <c r="C18" s="1039"/>
      <c r="D18" s="1039"/>
      <c r="E18" s="1097"/>
      <c r="F18" s="1039"/>
      <c r="G18" s="1039"/>
      <c r="H18" s="1038"/>
      <c r="I18" s="1236"/>
    </row>
    <row r="19" spans="1:9" ht="15" hidden="1" outlineLevel="1" thickBot="1">
      <c r="A19" s="1098"/>
      <c r="B19" s="1039"/>
      <c r="C19" s="1039"/>
      <c r="D19" s="1039"/>
      <c r="E19" s="1097"/>
      <c r="F19" s="1039"/>
      <c r="G19" s="1039"/>
      <c r="H19" s="1038"/>
      <c r="I19" s="1236"/>
    </row>
    <row r="20" spans="1:9" ht="15" hidden="1" outlineLevel="1" thickBot="1">
      <c r="A20" s="1098"/>
      <c r="B20" s="1039"/>
      <c r="C20" s="1039"/>
      <c r="D20" s="1039"/>
      <c r="E20" s="1097"/>
      <c r="F20" s="1039"/>
      <c r="G20" s="1039"/>
      <c r="H20" s="1038"/>
      <c r="I20" s="1236"/>
    </row>
    <row r="21" spans="1:9" ht="15" hidden="1" outlineLevel="1" thickBot="1">
      <c r="A21" s="1098"/>
      <c r="B21" s="1039"/>
      <c r="C21" s="1039"/>
      <c r="D21" s="1039"/>
      <c r="E21" s="1097"/>
      <c r="F21" s="1039"/>
      <c r="G21" s="1039"/>
      <c r="H21" s="1038"/>
      <c r="I21" s="1236"/>
    </row>
    <row r="22" spans="1:9" ht="15" hidden="1" outlineLevel="1" thickBot="1">
      <c r="A22" s="1098"/>
      <c r="B22" s="1039"/>
      <c r="C22" s="1039"/>
      <c r="D22" s="1039"/>
      <c r="E22" s="1097"/>
      <c r="F22" s="1039"/>
      <c r="G22" s="1039"/>
      <c r="H22" s="1038"/>
      <c r="I22" s="1236"/>
    </row>
    <row r="23" spans="1:9" ht="15" hidden="1" outlineLevel="1" thickBot="1">
      <c r="A23" s="1133"/>
      <c r="B23" s="1097"/>
      <c r="C23" s="1097"/>
      <c r="D23" s="1097"/>
      <c r="E23" s="1097"/>
      <c r="F23" s="1039"/>
      <c r="G23" s="1039"/>
      <c r="H23" s="1038"/>
      <c r="I23" s="1236"/>
    </row>
    <row r="24" spans="1:9" ht="15" hidden="1" outlineLevel="1" thickBot="1">
      <c r="A24" s="1133"/>
      <c r="B24" s="1097"/>
      <c r="C24" s="1097"/>
      <c r="D24" s="1097"/>
      <c r="E24" s="1097"/>
      <c r="F24" s="1039"/>
      <c r="G24" s="1039"/>
      <c r="H24" s="1038"/>
      <c r="I24" s="1236"/>
    </row>
    <row r="25" spans="1:9" ht="15" hidden="1" outlineLevel="1" thickBot="1">
      <c r="A25" s="1132"/>
      <c r="B25" s="1131"/>
      <c r="C25" s="1131"/>
      <c r="D25" s="1131"/>
      <c r="E25" s="1131"/>
      <c r="F25" s="1043"/>
      <c r="G25" s="1043"/>
      <c r="H25" s="1042"/>
      <c r="I25" s="1237"/>
    </row>
    <row r="26" spans="1:9" collapsed="1">
      <c r="A26" s="1803" t="s">
        <v>163</v>
      </c>
      <c r="B26" s="1812"/>
      <c r="C26" s="1812"/>
      <c r="D26" s="1812"/>
      <c r="E26" s="1812"/>
      <c r="F26" s="1812"/>
      <c r="G26" s="1812"/>
      <c r="H26" s="1804"/>
      <c r="I26" s="1235" t="s">
        <v>1226</v>
      </c>
    </row>
    <row r="27" spans="1:9">
      <c r="A27" s="1447" t="s">
        <v>154</v>
      </c>
      <c r="B27" s="1448"/>
      <c r="C27" s="1448"/>
      <c r="D27" s="1448"/>
      <c r="E27" s="1448"/>
      <c r="F27" s="1448"/>
      <c r="G27" s="1448"/>
      <c r="H27" s="1805"/>
      <c r="I27" s="1236"/>
    </row>
    <row r="28" spans="1:9">
      <c r="A28" s="1447" t="s">
        <v>152</v>
      </c>
      <c r="B28" s="1448"/>
      <c r="C28" s="1448"/>
      <c r="D28" s="1448"/>
      <c r="E28" s="1448" t="s">
        <v>153</v>
      </c>
      <c r="F28" s="1448"/>
      <c r="G28" s="1448"/>
      <c r="H28" s="1805"/>
      <c r="I28" s="1236"/>
    </row>
    <row r="29" spans="1:9" ht="63" customHeight="1">
      <c r="A29" s="1130" t="s">
        <v>151</v>
      </c>
      <c r="B29" s="997" t="s">
        <v>159</v>
      </c>
      <c r="C29" s="1120" t="s">
        <v>150</v>
      </c>
      <c r="D29" s="997" t="s">
        <v>159</v>
      </c>
      <c r="E29" s="1120" t="s">
        <v>151</v>
      </c>
      <c r="F29" s="997" t="s">
        <v>159</v>
      </c>
      <c r="G29" s="1120" t="s">
        <v>150</v>
      </c>
      <c r="H29" s="1120" t="s">
        <v>161</v>
      </c>
      <c r="I29" s="1236"/>
    </row>
    <row r="30" spans="1:9" ht="27">
      <c r="A30" s="1098" t="s">
        <v>1648</v>
      </c>
      <c r="B30" s="1039" t="s">
        <v>1651</v>
      </c>
      <c r="C30" s="1097" t="s">
        <v>1647</v>
      </c>
      <c r="D30" s="1039" t="s">
        <v>1651</v>
      </c>
      <c r="E30" s="1098" t="s">
        <v>1644</v>
      </c>
      <c r="F30" s="1098" t="s">
        <v>1644</v>
      </c>
      <c r="G30" s="1098" t="s">
        <v>1644</v>
      </c>
      <c r="H30" s="1098" t="s">
        <v>1644</v>
      </c>
      <c r="I30" s="1236"/>
    </row>
    <row r="31" spans="1:9" ht="27">
      <c r="A31" s="1098" t="s">
        <v>1646</v>
      </c>
      <c r="B31" s="1039" t="s">
        <v>1650</v>
      </c>
      <c r="C31" s="1097" t="s">
        <v>1645</v>
      </c>
      <c r="D31" s="1039" t="s">
        <v>1650</v>
      </c>
      <c r="E31" s="1039"/>
      <c r="F31" s="1039"/>
      <c r="G31" s="1039"/>
      <c r="H31" s="1038"/>
      <c r="I31" s="1236"/>
    </row>
    <row r="32" spans="1:9">
      <c r="A32" s="1098"/>
      <c r="B32" s="1039"/>
      <c r="C32" s="1039"/>
      <c r="D32" s="1039"/>
      <c r="E32" s="1039"/>
      <c r="F32" s="1039"/>
      <c r="G32" s="1039"/>
      <c r="H32" s="1038"/>
      <c r="I32" s="1236"/>
    </row>
    <row r="33" spans="1:9">
      <c r="A33" s="1098"/>
      <c r="B33" s="1039"/>
      <c r="C33" s="1039"/>
      <c r="D33" s="1039"/>
      <c r="E33" s="1039"/>
      <c r="F33" s="1039"/>
      <c r="G33" s="1039"/>
      <c r="H33" s="1038"/>
      <c r="I33" s="1236"/>
    </row>
    <row r="34" spans="1:9" ht="15" thickBot="1">
      <c r="A34" s="1123"/>
      <c r="B34" s="1122"/>
      <c r="C34" s="1122"/>
      <c r="D34" s="1122"/>
      <c r="E34" s="1122"/>
      <c r="F34" s="1122"/>
      <c r="G34" s="1122"/>
      <c r="H34" s="1121"/>
      <c r="I34" s="1237"/>
    </row>
    <row r="35" spans="1:9" ht="15" hidden="1" outlineLevel="1" thickBot="1">
      <c r="A35" s="1129"/>
      <c r="B35" s="1128"/>
      <c r="C35" s="1128"/>
      <c r="D35" s="1128"/>
      <c r="E35" s="1128"/>
      <c r="F35" s="1128"/>
      <c r="G35" s="1128"/>
      <c r="H35" s="1127"/>
      <c r="I35" s="1235" t="s">
        <v>750</v>
      </c>
    </row>
    <row r="36" spans="1:9" ht="15" hidden="1" outlineLevel="1" thickBot="1">
      <c r="A36" s="1126"/>
      <c r="B36" s="1125"/>
      <c r="C36" s="1125"/>
      <c r="D36" s="1125"/>
      <c r="E36" s="1125"/>
      <c r="F36" s="1125"/>
      <c r="G36" s="1125"/>
      <c r="H36" s="1124"/>
      <c r="I36" s="1236"/>
    </row>
    <row r="37" spans="1:9" ht="15" hidden="1" outlineLevel="1" thickBot="1">
      <c r="A37" s="1126"/>
      <c r="B37" s="1125"/>
      <c r="C37" s="1125"/>
      <c r="D37" s="1125"/>
      <c r="E37" s="1125"/>
      <c r="F37" s="1125"/>
      <c r="G37" s="1125"/>
      <c r="H37" s="1124"/>
      <c r="I37" s="1236"/>
    </row>
    <row r="38" spans="1:9" ht="15" hidden="1" outlineLevel="1" thickBot="1">
      <c r="A38" s="1126"/>
      <c r="B38" s="1125"/>
      <c r="C38" s="1125"/>
      <c r="D38" s="1125"/>
      <c r="E38" s="1125"/>
      <c r="F38" s="1125"/>
      <c r="G38" s="1125"/>
      <c r="H38" s="1124"/>
      <c r="I38" s="1236"/>
    </row>
    <row r="39" spans="1:9" ht="15" hidden="1" outlineLevel="1" thickBot="1">
      <c r="A39" s="1126"/>
      <c r="B39" s="1125"/>
      <c r="C39" s="1125"/>
      <c r="D39" s="1125"/>
      <c r="E39" s="1125"/>
      <c r="F39" s="1125"/>
      <c r="G39" s="1125"/>
      <c r="H39" s="1124"/>
      <c r="I39" s="1236"/>
    </row>
    <row r="40" spans="1:9" ht="15" hidden="1" outlineLevel="1" thickBot="1">
      <c r="A40" s="1126"/>
      <c r="B40" s="1125"/>
      <c r="C40" s="1125"/>
      <c r="D40" s="1125"/>
      <c r="E40" s="1125"/>
      <c r="F40" s="1125"/>
      <c r="G40" s="1125"/>
      <c r="H40" s="1124"/>
      <c r="I40" s="1236"/>
    </row>
    <row r="41" spans="1:9" ht="15" hidden="1" outlineLevel="1" thickBot="1">
      <c r="A41" s="1126"/>
      <c r="B41" s="1125"/>
      <c r="C41" s="1125"/>
      <c r="D41" s="1125"/>
      <c r="E41" s="1125"/>
      <c r="F41" s="1125"/>
      <c r="G41" s="1125"/>
      <c r="H41" s="1124"/>
      <c r="I41" s="1236"/>
    </row>
    <row r="42" spans="1:9" ht="15" hidden="1" outlineLevel="1" thickBot="1">
      <c r="A42" s="1126"/>
      <c r="B42" s="1125"/>
      <c r="C42" s="1125"/>
      <c r="D42" s="1125"/>
      <c r="E42" s="1125"/>
      <c r="F42" s="1125"/>
      <c r="G42" s="1125"/>
      <c r="H42" s="1124"/>
      <c r="I42" s="1236"/>
    </row>
    <row r="43" spans="1:9" ht="15" hidden="1" outlineLevel="1" thickBot="1">
      <c r="A43" s="1126"/>
      <c r="B43" s="1125"/>
      <c r="C43" s="1125"/>
      <c r="D43" s="1125"/>
      <c r="E43" s="1125"/>
      <c r="F43" s="1125"/>
      <c r="G43" s="1125"/>
      <c r="H43" s="1124"/>
      <c r="I43" s="1236"/>
    </row>
    <row r="44" spans="1:9" ht="15" hidden="1" outlineLevel="1" thickBot="1">
      <c r="A44" s="1123"/>
      <c r="B44" s="1122"/>
      <c r="C44" s="1122"/>
      <c r="D44" s="1122"/>
      <c r="E44" s="1122"/>
      <c r="F44" s="1122"/>
      <c r="G44" s="1122"/>
      <c r="H44" s="1121"/>
      <c r="I44" s="1237"/>
    </row>
    <row r="45" spans="1:9" ht="24.75" customHeight="1" collapsed="1">
      <c r="A45" s="1803" t="s">
        <v>156</v>
      </c>
      <c r="B45" s="1812"/>
      <c r="C45" s="1812"/>
      <c r="D45" s="1812"/>
      <c r="E45" s="1812" t="s">
        <v>157</v>
      </c>
      <c r="F45" s="1812"/>
      <c r="G45" s="1812"/>
      <c r="H45" s="1804"/>
      <c r="I45" s="1235" t="s">
        <v>1227</v>
      </c>
    </row>
    <row r="46" spans="1:9" ht="51" customHeight="1">
      <c r="A46" s="1447" t="s">
        <v>162</v>
      </c>
      <c r="B46" s="1448" t="s">
        <v>155</v>
      </c>
      <c r="C46" s="1912" t="s">
        <v>158</v>
      </c>
      <c r="D46" s="1912"/>
      <c r="E46" s="1448" t="s">
        <v>162</v>
      </c>
      <c r="F46" s="1448" t="s">
        <v>155</v>
      </c>
      <c r="G46" s="1912" t="s">
        <v>158</v>
      </c>
      <c r="H46" s="1913"/>
      <c r="I46" s="1236"/>
    </row>
    <row r="47" spans="1:9" ht="51" customHeight="1">
      <c r="A47" s="1447"/>
      <c r="B47" s="1448"/>
      <c r="C47" s="997" t="s">
        <v>160</v>
      </c>
      <c r="D47" s="997" t="s">
        <v>159</v>
      </c>
      <c r="E47" s="1448"/>
      <c r="F47" s="1448"/>
      <c r="G47" s="997" t="s">
        <v>160</v>
      </c>
      <c r="H47" s="1120" t="s">
        <v>159</v>
      </c>
      <c r="I47" s="1236"/>
    </row>
    <row r="48" spans="1:9">
      <c r="A48" s="1039" t="s">
        <v>1644</v>
      </c>
      <c r="B48" s="1039" t="s">
        <v>1644</v>
      </c>
      <c r="C48" s="1039" t="s">
        <v>1644</v>
      </c>
      <c r="D48" s="1039" t="s">
        <v>1644</v>
      </c>
      <c r="E48" s="1039" t="s">
        <v>1644</v>
      </c>
      <c r="F48" s="1039" t="s">
        <v>1644</v>
      </c>
      <c r="G48" s="1039" t="s">
        <v>1644</v>
      </c>
      <c r="H48" s="1039" t="s">
        <v>1644</v>
      </c>
      <c r="I48" s="1236"/>
    </row>
    <row r="49" spans="1:9">
      <c r="A49" s="1111"/>
      <c r="B49" s="1110"/>
      <c r="C49" s="1110"/>
      <c r="D49" s="1110"/>
      <c r="E49" s="1110"/>
      <c r="F49" s="1110"/>
      <c r="G49" s="1110"/>
      <c r="H49" s="1115"/>
      <c r="I49" s="1236"/>
    </row>
    <row r="50" spans="1:9">
      <c r="A50" s="1111"/>
      <c r="B50" s="1110"/>
      <c r="C50" s="1110"/>
      <c r="D50" s="1110"/>
      <c r="E50" s="1110"/>
      <c r="F50" s="1110"/>
      <c r="G50" s="1110"/>
      <c r="H50" s="1115"/>
      <c r="I50" s="1236"/>
    </row>
    <row r="51" spans="1:9">
      <c r="A51" s="1111"/>
      <c r="B51" s="1110"/>
      <c r="C51" s="1110"/>
      <c r="D51" s="1110"/>
      <c r="E51" s="1110"/>
      <c r="F51" s="1110"/>
      <c r="G51" s="1110"/>
      <c r="H51" s="1115"/>
      <c r="I51" s="1236"/>
    </row>
    <row r="52" spans="1:9" ht="15" thickBot="1">
      <c r="A52" s="1109"/>
      <c r="B52" s="1108"/>
      <c r="C52" s="1108"/>
      <c r="D52" s="1108"/>
      <c r="E52" s="1108"/>
      <c r="F52" s="1108"/>
      <c r="G52" s="1108"/>
      <c r="H52" s="1119"/>
      <c r="I52" s="1237"/>
    </row>
    <row r="53" spans="1:9" ht="15" hidden="1" outlineLevel="1" thickBot="1">
      <c r="A53" s="1118"/>
      <c r="B53" s="1117"/>
      <c r="C53" s="1117"/>
      <c r="D53" s="1117"/>
      <c r="E53" s="1117"/>
      <c r="F53" s="1117"/>
      <c r="G53" s="1117"/>
      <c r="H53" s="1116"/>
      <c r="I53" s="1235" t="s">
        <v>751</v>
      </c>
    </row>
    <row r="54" spans="1:9" ht="15" hidden="1" outlineLevel="1" thickBot="1">
      <c r="A54" s="1111"/>
      <c r="B54" s="1110"/>
      <c r="C54" s="1110"/>
      <c r="D54" s="1110"/>
      <c r="E54" s="1110"/>
      <c r="F54" s="1110"/>
      <c r="G54" s="1110"/>
      <c r="H54" s="1115"/>
      <c r="I54" s="1236"/>
    </row>
    <row r="55" spans="1:9" ht="15" hidden="1" outlineLevel="1" thickBot="1">
      <c r="A55" s="1111"/>
      <c r="B55" s="1110"/>
      <c r="C55" s="1110"/>
      <c r="D55" s="1110"/>
      <c r="E55" s="1110"/>
      <c r="F55" s="1110"/>
      <c r="G55" s="1110"/>
      <c r="H55" s="1115"/>
      <c r="I55" s="1236"/>
    </row>
    <row r="56" spans="1:9" ht="15" hidden="1" outlineLevel="1" thickBot="1">
      <c r="A56" s="1111"/>
      <c r="B56" s="1110"/>
      <c r="C56" s="1110"/>
      <c r="D56" s="1110"/>
      <c r="E56" s="1110"/>
      <c r="F56" s="1110"/>
      <c r="G56" s="1110"/>
      <c r="H56" s="1115"/>
      <c r="I56" s="1236"/>
    </row>
    <row r="57" spans="1:9" ht="15" hidden="1" outlineLevel="1" thickBot="1">
      <c r="A57" s="1111"/>
      <c r="B57" s="1110"/>
      <c r="C57" s="1110"/>
      <c r="D57" s="1110"/>
      <c r="E57" s="1110"/>
      <c r="F57" s="1110"/>
      <c r="G57" s="1110"/>
      <c r="H57" s="1115"/>
      <c r="I57" s="1236"/>
    </row>
    <row r="58" spans="1:9" ht="15" hidden="1" outlineLevel="1" thickBot="1">
      <c r="A58" s="1111"/>
      <c r="B58" s="1110"/>
      <c r="C58" s="1110"/>
      <c r="D58" s="1110"/>
      <c r="E58" s="1110"/>
      <c r="F58" s="1110"/>
      <c r="G58" s="1110"/>
      <c r="H58" s="1115"/>
      <c r="I58" s="1236"/>
    </row>
    <row r="59" spans="1:9" ht="15" hidden="1" outlineLevel="1" thickBot="1">
      <c r="A59" s="1111"/>
      <c r="B59" s="1110"/>
      <c r="C59" s="1110"/>
      <c r="D59" s="1110"/>
      <c r="E59" s="1110"/>
      <c r="F59" s="1110"/>
      <c r="G59" s="1110"/>
      <c r="H59" s="1115"/>
      <c r="I59" s="1236"/>
    </row>
    <row r="60" spans="1:9" ht="15" hidden="1" outlineLevel="1" thickBot="1">
      <c r="A60" s="1111"/>
      <c r="B60" s="1110"/>
      <c r="C60" s="1110"/>
      <c r="D60" s="1110"/>
      <c r="E60" s="1110"/>
      <c r="F60" s="1110"/>
      <c r="G60" s="1110"/>
      <c r="H60" s="1115"/>
      <c r="I60" s="1236"/>
    </row>
    <row r="61" spans="1:9" ht="15" hidden="1" outlineLevel="1" thickBot="1">
      <c r="A61" s="1111"/>
      <c r="B61" s="1110"/>
      <c r="C61" s="1110"/>
      <c r="D61" s="1110"/>
      <c r="E61" s="1110"/>
      <c r="F61" s="1110"/>
      <c r="G61" s="1110"/>
      <c r="H61" s="1115"/>
      <c r="I61" s="1236"/>
    </row>
    <row r="62" spans="1:9" ht="15" hidden="1" outlineLevel="1" thickBot="1">
      <c r="A62" s="1111"/>
      <c r="B62" s="1110"/>
      <c r="C62" s="1110"/>
      <c r="D62" s="1110"/>
      <c r="E62" s="1110"/>
      <c r="F62" s="1110"/>
      <c r="G62" s="1110"/>
      <c r="H62" s="1115"/>
      <c r="I62" s="1236"/>
    </row>
    <row r="63" spans="1:9" ht="15" hidden="1" outlineLevel="1" thickBot="1">
      <c r="A63" s="1111"/>
      <c r="B63" s="1110"/>
      <c r="C63" s="1110"/>
      <c r="D63" s="1110"/>
      <c r="E63" s="1110"/>
      <c r="F63" s="1110"/>
      <c r="G63" s="1110"/>
      <c r="H63" s="1115"/>
      <c r="I63" s="1236"/>
    </row>
    <row r="64" spans="1:9" ht="15" hidden="1" outlineLevel="1" thickBot="1">
      <c r="A64" s="1111"/>
      <c r="B64" s="1110"/>
      <c r="C64" s="1110"/>
      <c r="D64" s="1110"/>
      <c r="E64" s="1110"/>
      <c r="F64" s="1110"/>
      <c r="G64" s="1110"/>
      <c r="H64" s="1115"/>
      <c r="I64" s="1236"/>
    </row>
    <row r="65" spans="1:9" ht="15" hidden="1" outlineLevel="1" thickBot="1">
      <c r="A65" s="1111"/>
      <c r="B65" s="1110"/>
      <c r="C65" s="1110"/>
      <c r="D65" s="1110"/>
      <c r="E65" s="1110"/>
      <c r="F65" s="1110"/>
      <c r="G65" s="1110"/>
      <c r="H65" s="1115"/>
      <c r="I65" s="1236"/>
    </row>
    <row r="66" spans="1:9" ht="15" hidden="1" outlineLevel="1" thickBot="1">
      <c r="A66" s="1111"/>
      <c r="B66" s="1110"/>
      <c r="C66" s="1110"/>
      <c r="D66" s="1110"/>
      <c r="E66" s="1110"/>
      <c r="F66" s="1110"/>
      <c r="G66" s="1110"/>
      <c r="H66" s="1115"/>
      <c r="I66" s="1236"/>
    </row>
    <row r="67" spans="1:9" ht="15" hidden="1" outlineLevel="1" thickBot="1">
      <c r="A67" s="1114"/>
      <c r="B67" s="1113"/>
      <c r="C67" s="1113"/>
      <c r="D67" s="1113"/>
      <c r="E67" s="1113"/>
      <c r="F67" s="1113"/>
      <c r="G67" s="1113"/>
      <c r="H67" s="1112"/>
      <c r="I67" s="1237"/>
    </row>
    <row r="68" spans="1:9" collapsed="1">
      <c r="A68" s="1803" t="s">
        <v>163</v>
      </c>
      <c r="B68" s="1812"/>
      <c r="C68" s="1812"/>
      <c r="D68" s="1812"/>
      <c r="E68" s="1812" t="s">
        <v>149</v>
      </c>
      <c r="F68" s="1812"/>
      <c r="G68" s="1812"/>
      <c r="H68" s="1804"/>
      <c r="I68" s="1444" t="s">
        <v>1228</v>
      </c>
    </row>
    <row r="69" spans="1:9" ht="35.25" customHeight="1">
      <c r="A69" s="1914" t="s">
        <v>164</v>
      </c>
      <c r="B69" s="1916" t="s">
        <v>166</v>
      </c>
      <c r="C69" s="1916" t="s">
        <v>165</v>
      </c>
      <c r="D69" s="1916" t="s">
        <v>167</v>
      </c>
      <c r="E69" s="1448" t="s">
        <v>168</v>
      </c>
      <c r="F69" s="1448"/>
      <c r="G69" s="1448"/>
      <c r="H69" s="1805"/>
      <c r="I69" s="1445"/>
    </row>
    <row r="70" spans="1:9" ht="22.5" customHeight="1">
      <c r="A70" s="1915"/>
      <c r="B70" s="1917"/>
      <c r="C70" s="1917"/>
      <c r="D70" s="1917"/>
      <c r="E70" s="1448" t="s">
        <v>169</v>
      </c>
      <c r="F70" s="1448"/>
      <c r="G70" s="1448" t="s">
        <v>167</v>
      </c>
      <c r="H70" s="1805"/>
      <c r="I70" s="1445"/>
    </row>
    <row r="71" spans="1:9">
      <c r="A71" s="1039" t="s">
        <v>1644</v>
      </c>
      <c r="B71" s="1039" t="s">
        <v>1644</v>
      </c>
      <c r="C71" s="1039" t="s">
        <v>1644</v>
      </c>
      <c r="D71" s="1039" t="s">
        <v>1644</v>
      </c>
      <c r="E71" s="1039" t="s">
        <v>1644</v>
      </c>
      <c r="F71" s="1039" t="s">
        <v>1644</v>
      </c>
      <c r="G71" s="1039" t="s">
        <v>1644</v>
      </c>
      <c r="H71" s="1039" t="s">
        <v>1644</v>
      </c>
      <c r="I71" s="1445"/>
    </row>
    <row r="72" spans="1:9" ht="15" customHeight="1">
      <c r="A72" s="1111"/>
      <c r="B72" s="1110"/>
      <c r="C72" s="1110"/>
      <c r="D72" s="1110"/>
      <c r="E72" s="1918"/>
      <c r="F72" s="1925"/>
      <c r="G72" s="1918"/>
      <c r="H72" s="1919"/>
      <c r="I72" s="1445"/>
    </row>
    <row r="73" spans="1:9">
      <c r="A73" s="1111"/>
      <c r="B73" s="1110"/>
      <c r="C73" s="1110"/>
      <c r="D73" s="1110"/>
      <c r="E73" s="1918"/>
      <c r="F73" s="1925"/>
      <c r="G73" s="1918"/>
      <c r="H73" s="1919"/>
      <c r="I73" s="1445"/>
    </row>
    <row r="74" spans="1:9">
      <c r="A74" s="1111"/>
      <c r="B74" s="1110"/>
      <c r="C74" s="1110"/>
      <c r="D74" s="1110"/>
      <c r="E74" s="1918"/>
      <c r="F74" s="1925"/>
      <c r="G74" s="1918"/>
      <c r="H74" s="1919"/>
      <c r="I74" s="1445"/>
    </row>
    <row r="75" spans="1:9" ht="15" thickBot="1">
      <c r="A75" s="1109"/>
      <c r="B75" s="1108"/>
      <c r="C75" s="1108"/>
      <c r="D75" s="1108"/>
      <c r="E75" s="1920"/>
      <c r="F75" s="1924"/>
      <c r="G75" s="1920"/>
      <c r="H75" s="1921"/>
      <c r="I75" s="1539"/>
    </row>
    <row r="76" spans="1:9" ht="15" hidden="1" outlineLevel="1" thickBot="1">
      <c r="A76" s="1107"/>
      <c r="B76" s="1106"/>
      <c r="C76" s="1106"/>
      <c r="D76" s="1106"/>
      <c r="E76" s="1927"/>
      <c r="F76" s="1929"/>
      <c r="G76" s="1927"/>
      <c r="H76" s="1928"/>
      <c r="I76" s="1235" t="s">
        <v>752</v>
      </c>
    </row>
    <row r="77" spans="1:9" ht="15" hidden="1" outlineLevel="1" thickBot="1">
      <c r="A77" s="1105"/>
      <c r="B77" s="1104"/>
      <c r="C77" s="1104"/>
      <c r="D77" s="1104"/>
      <c r="E77" s="1922"/>
      <c r="F77" s="1926"/>
      <c r="G77" s="1922"/>
      <c r="H77" s="1923"/>
      <c r="I77" s="1236"/>
    </row>
    <row r="78" spans="1:9" ht="15" hidden="1" outlineLevel="1" thickBot="1">
      <c r="A78" s="1105"/>
      <c r="B78" s="1104"/>
      <c r="C78" s="1104"/>
      <c r="D78" s="1104"/>
      <c r="E78" s="1922"/>
      <c r="F78" s="1926"/>
      <c r="G78" s="1922"/>
      <c r="H78" s="1923"/>
      <c r="I78" s="1236"/>
    </row>
    <row r="79" spans="1:9" ht="15" hidden="1" outlineLevel="1" thickBot="1">
      <c r="A79" s="1105"/>
      <c r="B79" s="1104"/>
      <c r="C79" s="1104"/>
      <c r="D79" s="1104"/>
      <c r="E79" s="1922"/>
      <c r="F79" s="1926"/>
      <c r="G79" s="1922"/>
      <c r="H79" s="1923"/>
      <c r="I79" s="1236"/>
    </row>
    <row r="80" spans="1:9" ht="15" hidden="1" outlineLevel="1" thickBot="1">
      <c r="A80" s="1105"/>
      <c r="B80" s="1104"/>
      <c r="C80" s="1104"/>
      <c r="D80" s="1104"/>
      <c r="E80" s="1922"/>
      <c r="F80" s="1926"/>
      <c r="G80" s="1922"/>
      <c r="H80" s="1923"/>
      <c r="I80" s="1236"/>
    </row>
    <row r="81" spans="1:9" ht="15" hidden="1" outlineLevel="1" thickBot="1">
      <c r="A81" s="1105"/>
      <c r="B81" s="1104"/>
      <c r="C81" s="1104"/>
      <c r="D81" s="1104"/>
      <c r="E81" s="1922"/>
      <c r="F81" s="1926"/>
      <c r="G81" s="1922"/>
      <c r="H81" s="1923"/>
      <c r="I81" s="1236"/>
    </row>
    <row r="82" spans="1:9" ht="15" hidden="1" outlineLevel="1" thickBot="1">
      <c r="A82" s="1105"/>
      <c r="B82" s="1104"/>
      <c r="C82" s="1104"/>
      <c r="D82" s="1104"/>
      <c r="E82" s="1922"/>
      <c r="F82" s="1926"/>
      <c r="G82" s="1922"/>
      <c r="H82" s="1923"/>
      <c r="I82" s="1236"/>
    </row>
    <row r="83" spans="1:9" ht="15" hidden="1" outlineLevel="1" thickBot="1">
      <c r="A83" s="1105"/>
      <c r="B83" s="1104"/>
      <c r="C83" s="1104"/>
      <c r="D83" s="1104"/>
      <c r="E83" s="1922"/>
      <c r="F83" s="1926"/>
      <c r="G83" s="1922"/>
      <c r="H83" s="1923"/>
      <c r="I83" s="1236"/>
    </row>
    <row r="84" spans="1:9" ht="15" hidden="1" outlineLevel="1" thickBot="1">
      <c r="A84" s="1105"/>
      <c r="B84" s="1104"/>
      <c r="C84" s="1104"/>
      <c r="D84" s="1104"/>
      <c r="E84" s="1922"/>
      <c r="F84" s="1926"/>
      <c r="G84" s="1922"/>
      <c r="H84" s="1923"/>
      <c r="I84" s="1236"/>
    </row>
    <row r="85" spans="1:9" ht="15" hidden="1" outlineLevel="1" thickBot="1">
      <c r="A85" s="1105"/>
      <c r="B85" s="1104"/>
      <c r="C85" s="1104"/>
      <c r="D85" s="1104"/>
      <c r="E85" s="1922"/>
      <c r="F85" s="1926"/>
      <c r="G85" s="1922"/>
      <c r="H85" s="1923"/>
      <c r="I85" s="1236"/>
    </row>
    <row r="86" spans="1:9" ht="15" hidden="1" outlineLevel="1" thickBot="1">
      <c r="A86" s="1105"/>
      <c r="B86" s="1104"/>
      <c r="C86" s="1104"/>
      <c r="D86" s="1104"/>
      <c r="E86" s="1922"/>
      <c r="F86" s="1926"/>
      <c r="G86" s="1922"/>
      <c r="H86" s="1923"/>
      <c r="I86" s="1236"/>
    </row>
    <row r="87" spans="1:9" ht="15" hidden="1" outlineLevel="1" thickBot="1">
      <c r="A87" s="1105"/>
      <c r="B87" s="1104"/>
      <c r="C87" s="1104"/>
      <c r="D87" s="1104"/>
      <c r="E87" s="1922"/>
      <c r="F87" s="1926"/>
      <c r="G87" s="1922"/>
      <c r="H87" s="1923"/>
      <c r="I87" s="1236"/>
    </row>
    <row r="88" spans="1:9" ht="15" hidden="1" outlineLevel="1" thickBot="1">
      <c r="A88" s="1105"/>
      <c r="B88" s="1104"/>
      <c r="C88" s="1104"/>
      <c r="D88" s="1104"/>
      <c r="E88" s="1922"/>
      <c r="F88" s="1926"/>
      <c r="G88" s="1922"/>
      <c r="H88" s="1923"/>
      <c r="I88" s="1236"/>
    </row>
    <row r="89" spans="1:9" ht="15" hidden="1" outlineLevel="1" thickBot="1">
      <c r="A89" s="1105"/>
      <c r="B89" s="1104"/>
      <c r="C89" s="1104"/>
      <c r="D89" s="1104"/>
      <c r="E89" s="1922"/>
      <c r="F89" s="1926"/>
      <c r="G89" s="1922"/>
      <c r="H89" s="1923"/>
      <c r="I89" s="1236"/>
    </row>
    <row r="90" spans="1:9" ht="15" hidden="1" outlineLevel="1" thickBot="1">
      <c r="A90" s="1103"/>
      <c r="B90" s="1102"/>
      <c r="C90" s="1102"/>
      <c r="D90" s="1102"/>
      <c r="E90" s="1931"/>
      <c r="F90" s="1935"/>
      <c r="G90" s="1930"/>
      <c r="H90" s="1931"/>
      <c r="I90" s="1237"/>
    </row>
    <row r="91" spans="1:9" collapsed="1">
      <c r="A91" s="1932" t="s">
        <v>170</v>
      </c>
      <c r="B91" s="1933"/>
      <c r="C91" s="1933"/>
      <c r="D91" s="1933"/>
      <c r="E91" s="1933"/>
      <c r="F91" s="1933"/>
      <c r="G91" s="1933"/>
      <c r="H91" s="1934"/>
      <c r="I91" s="1235" t="s">
        <v>1229</v>
      </c>
    </row>
    <row r="92" spans="1:9">
      <c r="A92" s="1039" t="s">
        <v>1644</v>
      </c>
      <c r="B92" s="1039" t="s">
        <v>1644</v>
      </c>
      <c r="C92" s="1039" t="s">
        <v>1644</v>
      </c>
      <c r="D92" s="1039" t="s">
        <v>1644</v>
      </c>
      <c r="E92" s="1039" t="s">
        <v>1644</v>
      </c>
      <c r="F92" s="1039" t="s">
        <v>1644</v>
      </c>
      <c r="G92" s="1039" t="s">
        <v>1644</v>
      </c>
      <c r="H92" s="1039" t="s">
        <v>1644</v>
      </c>
      <c r="I92" s="1236"/>
    </row>
    <row r="93" spans="1:9">
      <c r="A93" s="1087"/>
      <c r="B93" s="1086"/>
      <c r="C93" s="1086"/>
      <c r="D93" s="1086"/>
      <c r="E93" s="1086"/>
      <c r="F93" s="1086"/>
      <c r="G93" s="1086"/>
      <c r="H93" s="1085"/>
      <c r="I93" s="1236"/>
    </row>
    <row r="94" spans="1:9">
      <c r="A94" s="1087"/>
      <c r="B94" s="1086"/>
      <c r="C94" s="1086"/>
      <c r="D94" s="1086"/>
      <c r="E94" s="1086"/>
      <c r="F94" s="1086"/>
      <c r="G94" s="1086"/>
      <c r="H94" s="1085"/>
      <c r="I94" s="1236"/>
    </row>
    <row r="95" spans="1:9">
      <c r="A95" s="1087"/>
      <c r="B95" s="1086"/>
      <c r="C95" s="1086"/>
      <c r="D95" s="1086"/>
      <c r="E95" s="1086"/>
      <c r="F95" s="1086"/>
      <c r="G95" s="1086"/>
      <c r="H95" s="1085"/>
      <c r="I95" s="1236"/>
    </row>
    <row r="96" spans="1:9" ht="15" thickBot="1">
      <c r="A96" s="1084"/>
      <c r="B96" s="1083"/>
      <c r="C96" s="1083"/>
      <c r="D96" s="1083"/>
      <c r="E96" s="1083"/>
      <c r="F96" s="1083"/>
      <c r="G96" s="1083"/>
      <c r="H96" s="1082"/>
      <c r="I96" s="1237"/>
    </row>
    <row r="97" spans="1:9" hidden="1" outlineLevel="1">
      <c r="A97" s="1101"/>
      <c r="B97" s="1100"/>
      <c r="C97" s="1100"/>
      <c r="D97" s="1100"/>
      <c r="E97" s="1100"/>
      <c r="F97" s="1100"/>
      <c r="G97" s="1100"/>
      <c r="H97" s="1099"/>
      <c r="I97" s="1757" t="s">
        <v>753</v>
      </c>
    </row>
    <row r="98" spans="1:9" hidden="1" outlineLevel="1">
      <c r="A98" s="1087"/>
      <c r="B98" s="1086"/>
      <c r="C98" s="1086"/>
      <c r="D98" s="1086"/>
      <c r="E98" s="1086"/>
      <c r="F98" s="1086"/>
      <c r="G98" s="1086"/>
      <c r="H98" s="1085"/>
      <c r="I98" s="1743"/>
    </row>
    <row r="99" spans="1:9" hidden="1" outlineLevel="1">
      <c r="A99" s="1087"/>
      <c r="B99" s="1086"/>
      <c r="C99" s="1086"/>
      <c r="D99" s="1086"/>
      <c r="E99" s="1086"/>
      <c r="F99" s="1086"/>
      <c r="G99" s="1086"/>
      <c r="H99" s="1085"/>
      <c r="I99" s="1743"/>
    </row>
    <row r="100" spans="1:9" hidden="1" outlineLevel="1">
      <c r="A100" s="1087"/>
      <c r="B100" s="1086"/>
      <c r="C100" s="1086"/>
      <c r="D100" s="1086"/>
      <c r="E100" s="1086"/>
      <c r="F100" s="1086"/>
      <c r="G100" s="1086"/>
      <c r="H100" s="1085"/>
      <c r="I100" s="1743"/>
    </row>
    <row r="101" spans="1:9" hidden="1" outlineLevel="1">
      <c r="A101" s="1087"/>
      <c r="B101" s="1086"/>
      <c r="C101" s="1086"/>
      <c r="D101" s="1086"/>
      <c r="E101" s="1086"/>
      <c r="F101" s="1086"/>
      <c r="G101" s="1086"/>
      <c r="H101" s="1085"/>
      <c r="I101" s="1743"/>
    </row>
    <row r="102" spans="1:9" hidden="1" outlineLevel="1">
      <c r="A102" s="1087"/>
      <c r="B102" s="1086"/>
      <c r="C102" s="1086"/>
      <c r="D102" s="1086"/>
      <c r="E102" s="1086"/>
      <c r="F102" s="1086"/>
      <c r="G102" s="1086"/>
      <c r="H102" s="1085"/>
      <c r="I102" s="1743"/>
    </row>
    <row r="103" spans="1:9" hidden="1" outlineLevel="1">
      <c r="A103" s="1087"/>
      <c r="B103" s="1086"/>
      <c r="C103" s="1086"/>
      <c r="D103" s="1086"/>
      <c r="E103" s="1086"/>
      <c r="F103" s="1086"/>
      <c r="G103" s="1086"/>
      <c r="H103" s="1085"/>
      <c r="I103" s="1743"/>
    </row>
    <row r="104" spans="1:9" hidden="1" outlineLevel="1">
      <c r="A104" s="1087"/>
      <c r="B104" s="1086"/>
      <c r="C104" s="1086"/>
      <c r="D104" s="1086"/>
      <c r="E104" s="1086"/>
      <c r="F104" s="1086"/>
      <c r="G104" s="1086"/>
      <c r="H104" s="1085"/>
      <c r="I104" s="1743"/>
    </row>
    <row r="105" spans="1:9" hidden="1" outlineLevel="1">
      <c r="A105" s="1087"/>
      <c r="B105" s="1086"/>
      <c r="C105" s="1086"/>
      <c r="D105" s="1086"/>
      <c r="E105" s="1086"/>
      <c r="F105" s="1086"/>
      <c r="G105" s="1086"/>
      <c r="H105" s="1085"/>
      <c r="I105" s="1743"/>
    </row>
    <row r="106" spans="1:9" ht="15" hidden="1" outlineLevel="1" thickBot="1">
      <c r="A106" s="1084"/>
      <c r="B106" s="1083"/>
      <c r="C106" s="1083"/>
      <c r="D106" s="1083"/>
      <c r="E106" s="1083"/>
      <c r="F106" s="1083"/>
      <c r="G106" s="1083"/>
      <c r="H106" s="1082"/>
      <c r="I106" s="1744"/>
    </row>
    <row r="107" spans="1:9" collapsed="1"/>
  </sheetData>
  <mergeCells count="79">
    <mergeCell ref="I97:I106"/>
    <mergeCell ref="G90:H90"/>
    <mergeCell ref="I76:I90"/>
    <mergeCell ref="A91:H91"/>
    <mergeCell ref="G84:H84"/>
    <mergeCell ref="G85:H85"/>
    <mergeCell ref="E86:F86"/>
    <mergeCell ref="E87:F87"/>
    <mergeCell ref="G88:H88"/>
    <mergeCell ref="G89:H89"/>
    <mergeCell ref="G87:H87"/>
    <mergeCell ref="E81:F81"/>
    <mergeCell ref="E89:F89"/>
    <mergeCell ref="E90:F90"/>
    <mergeCell ref="I91:I96"/>
    <mergeCell ref="G86:H86"/>
    <mergeCell ref="E88:F88"/>
    <mergeCell ref="G83:H83"/>
    <mergeCell ref="G76:H76"/>
    <mergeCell ref="E76:F76"/>
    <mergeCell ref="G82:H82"/>
    <mergeCell ref="G77:H77"/>
    <mergeCell ref="E77:F77"/>
    <mergeCell ref="E78:F78"/>
    <mergeCell ref="E82:F82"/>
    <mergeCell ref="E83:F83"/>
    <mergeCell ref="E84:F84"/>
    <mergeCell ref="E85:F85"/>
    <mergeCell ref="G81:H81"/>
    <mergeCell ref="E79:F79"/>
    <mergeCell ref="E80:F80"/>
    <mergeCell ref="I7:I15"/>
    <mergeCell ref="I16:I25"/>
    <mergeCell ref="I26:I34"/>
    <mergeCell ref="I35:I44"/>
    <mergeCell ref="D69:D70"/>
    <mergeCell ref="A7:H7"/>
    <mergeCell ref="A8:H8"/>
    <mergeCell ref="C69:C70"/>
    <mergeCell ref="F46:F47"/>
    <mergeCell ref="I68:I75"/>
    <mergeCell ref="E75:F75"/>
    <mergeCell ref="I53:I67"/>
    <mergeCell ref="E72:F72"/>
    <mergeCell ref="E73:F73"/>
    <mergeCell ref="E74:F74"/>
    <mergeCell ref="G72:H72"/>
    <mergeCell ref="G73:H73"/>
    <mergeCell ref="G74:H74"/>
    <mergeCell ref="G75:H75"/>
    <mergeCell ref="G80:H80"/>
    <mergeCell ref="G78:H78"/>
    <mergeCell ref="G79:H79"/>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90" zoomScaleNormal="90" zoomScaleSheetLayoutView="100" workbookViewId="0"/>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119"/>
  </cols>
  <sheetData>
    <row r="1" spans="1:29" ht="26.25" customHeight="1">
      <c r="A1" s="514" t="s">
        <v>696</v>
      </c>
      <c r="B1" s="1293" t="s">
        <v>1088</v>
      </c>
      <c r="C1" s="1293"/>
      <c r="D1" s="1293"/>
      <c r="E1" s="1293"/>
      <c r="F1" s="1294"/>
    </row>
    <row r="2" spans="1:29" ht="40.5" customHeight="1">
      <c r="A2" s="516" t="s">
        <v>654</v>
      </c>
      <c r="B2" s="1976" t="s">
        <v>1110</v>
      </c>
      <c r="C2" s="1976"/>
      <c r="D2" s="1976"/>
      <c r="E2" s="1976"/>
      <c r="F2" s="1977"/>
    </row>
    <row r="3" spans="1:29" ht="27.75" customHeight="1">
      <c r="A3" s="516"/>
      <c r="B3" s="1978" t="s">
        <v>1186</v>
      </c>
      <c r="C3" s="1978"/>
      <c r="D3" s="1978"/>
      <c r="E3" s="1978"/>
      <c r="F3" s="1979"/>
      <c r="G3" s="390"/>
      <c r="H3" s="390"/>
      <c r="I3" s="390"/>
      <c r="J3" s="390"/>
      <c r="K3" s="390"/>
      <c r="L3" s="390"/>
      <c r="M3" s="390"/>
      <c r="N3" s="391"/>
      <c r="O3" s="391"/>
      <c r="P3" s="391"/>
      <c r="Q3" s="391"/>
      <c r="R3" s="391"/>
    </row>
    <row r="4" spans="1:29" ht="15" thickBot="1">
      <c r="A4" s="1455" t="s">
        <v>969</v>
      </c>
      <c r="B4" s="1456"/>
      <c r="C4" s="1456"/>
      <c r="D4" s="1456"/>
      <c r="E4" s="1456"/>
      <c r="F4" s="1457"/>
    </row>
    <row r="5" spans="1:29">
      <c r="A5" s="1970" t="s">
        <v>28</v>
      </c>
      <c r="B5" s="1971"/>
      <c r="C5" s="1971"/>
      <c r="D5" s="1971"/>
      <c r="E5" s="1972"/>
      <c r="F5" s="1192" t="s">
        <v>1395</v>
      </c>
    </row>
    <row r="6" spans="1:29" ht="26.25" customHeight="1" thickBot="1">
      <c r="A6" s="1973"/>
      <c r="B6" s="1974"/>
      <c r="C6" s="1974"/>
      <c r="D6" s="1974"/>
      <c r="E6" s="1975"/>
      <c r="F6" s="1193"/>
    </row>
    <row r="7" spans="1:29" ht="15" thickBot="1">
      <c r="A7" s="400" t="s">
        <v>1175</v>
      </c>
      <c r="B7" s="491" t="str">
        <f>Obsah!C4</f>
        <v>(31/12/2017)</v>
      </c>
      <c r="C7" s="408"/>
      <c r="D7" s="407"/>
      <c r="E7" s="159"/>
      <c r="F7" s="160"/>
    </row>
    <row r="8" spans="1:29" ht="24" customHeight="1">
      <c r="A8" s="1936" t="s">
        <v>1114</v>
      </c>
      <c r="B8" s="1937"/>
      <c r="C8" s="1937"/>
      <c r="D8" s="1937"/>
      <c r="E8" s="1938"/>
      <c r="F8" s="1939" t="s">
        <v>1089</v>
      </c>
    </row>
    <row r="9" spans="1:29" ht="60" customHeight="1" thickBot="1">
      <c r="A9" s="1943"/>
      <c r="B9" s="1944"/>
      <c r="C9" s="1944"/>
      <c r="D9" s="1944"/>
      <c r="E9" s="435"/>
      <c r="F9" s="1940"/>
    </row>
    <row r="10" spans="1:29" ht="44.25" customHeight="1">
      <c r="A10" s="1936" t="s">
        <v>1297</v>
      </c>
      <c r="B10" s="1937"/>
      <c r="C10" s="1937"/>
      <c r="D10" s="1937"/>
      <c r="E10" s="1938"/>
      <c r="F10" s="1939" t="s">
        <v>1090</v>
      </c>
      <c r="V10" s="119"/>
      <c r="W10" s="119"/>
      <c r="X10" s="119"/>
    </row>
    <row r="11" spans="1:29" ht="60" customHeight="1" thickBot="1">
      <c r="A11" s="1981"/>
      <c r="B11" s="1982"/>
      <c r="C11" s="1982"/>
      <c r="D11" s="1982"/>
      <c r="E11" s="1983"/>
      <c r="F11" s="1940"/>
      <c r="V11" s="119"/>
      <c r="W11" s="119"/>
      <c r="X11" s="119"/>
    </row>
    <row r="12" spans="1:29" ht="63" customHeight="1">
      <c r="A12" s="1936" t="s">
        <v>1183</v>
      </c>
      <c r="B12" s="1937"/>
      <c r="C12" s="1937"/>
      <c r="D12" s="1937"/>
      <c r="E12" s="1938"/>
      <c r="F12" s="1941" t="s">
        <v>1091</v>
      </c>
      <c r="V12" s="119"/>
      <c r="W12" s="119"/>
      <c r="X12" s="119"/>
    </row>
    <row r="13" spans="1:29" ht="60" customHeight="1" thickBot="1">
      <c r="A13" s="1981"/>
      <c r="B13" s="1982"/>
      <c r="C13" s="1982"/>
      <c r="D13" s="1982"/>
      <c r="E13" s="1983"/>
      <c r="F13" s="1942"/>
      <c r="G13" s="3"/>
      <c r="H13" s="3"/>
      <c r="I13" s="3"/>
      <c r="J13" s="3"/>
      <c r="K13" s="3"/>
      <c r="L13" s="3"/>
      <c r="M13" s="3"/>
      <c r="N13" s="3"/>
      <c r="O13" s="3"/>
      <c r="P13" s="3"/>
      <c r="Q13" s="3"/>
      <c r="R13" s="3"/>
      <c r="S13" s="3"/>
      <c r="T13" s="3"/>
      <c r="U13" s="3"/>
      <c r="V13" s="3"/>
      <c r="W13" s="3"/>
      <c r="X13" s="119"/>
    </row>
    <row r="14" spans="1:29" ht="25.5" customHeight="1">
      <c r="A14" s="1936" t="s">
        <v>1298</v>
      </c>
      <c r="B14" s="1937"/>
      <c r="C14" s="1937"/>
      <c r="D14" s="1937"/>
      <c r="E14" s="1938"/>
      <c r="F14" s="1941" t="s">
        <v>1092</v>
      </c>
      <c r="G14" s="4"/>
      <c r="H14" s="4"/>
      <c r="I14" s="4"/>
      <c r="J14" s="4"/>
      <c r="K14" s="4"/>
      <c r="L14" s="4"/>
      <c r="M14" s="4"/>
      <c r="N14" s="4"/>
      <c r="O14" s="4"/>
      <c r="P14" s="4"/>
      <c r="Q14" s="4"/>
      <c r="R14" s="4"/>
      <c r="S14" s="4"/>
      <c r="T14" s="4"/>
      <c r="U14" s="4"/>
      <c r="V14" s="4"/>
      <c r="W14" s="4"/>
      <c r="X14" s="377"/>
      <c r="Y14" s="5"/>
      <c r="Z14" s="5"/>
      <c r="AA14" s="5"/>
      <c r="AB14" s="5"/>
      <c r="AC14" s="5"/>
    </row>
    <row r="15" spans="1:29" ht="60" customHeight="1" thickBot="1">
      <c r="A15" s="1981"/>
      <c r="B15" s="1982"/>
      <c r="C15" s="1982"/>
      <c r="D15" s="1982"/>
      <c r="E15" s="1983"/>
      <c r="F15" s="1942"/>
      <c r="G15" s="4"/>
      <c r="H15" s="4"/>
      <c r="I15" s="4"/>
      <c r="J15" s="4"/>
      <c r="K15" s="4"/>
      <c r="L15" s="4"/>
      <c r="M15" s="4"/>
      <c r="N15" s="4"/>
      <c r="O15" s="4"/>
      <c r="P15" s="4"/>
      <c r="Q15" s="4"/>
      <c r="R15" s="4"/>
      <c r="S15" s="4"/>
      <c r="T15" s="4"/>
      <c r="U15" s="4"/>
      <c r="V15" s="4"/>
      <c r="W15" s="4"/>
      <c r="X15" s="377"/>
      <c r="Y15" s="5"/>
      <c r="Z15" s="5"/>
      <c r="AA15" s="5"/>
      <c r="AB15" s="5"/>
      <c r="AC15" s="5"/>
    </row>
    <row r="16" spans="1:29" ht="24.75" customHeight="1">
      <c r="A16" s="1936" t="s">
        <v>1286</v>
      </c>
      <c r="B16" s="1937"/>
      <c r="C16" s="1937"/>
      <c r="D16" s="1937"/>
      <c r="E16" s="1937"/>
      <c r="F16" s="1939" t="s">
        <v>1093</v>
      </c>
      <c r="G16" s="4"/>
      <c r="H16" s="4"/>
      <c r="I16" s="4"/>
      <c r="J16" s="4"/>
      <c r="K16" s="4"/>
      <c r="L16" s="4"/>
      <c r="M16" s="4"/>
      <c r="N16" s="4"/>
      <c r="O16" s="4"/>
      <c r="P16" s="4"/>
      <c r="Q16" s="4"/>
      <c r="R16" s="4"/>
      <c r="S16" s="4"/>
      <c r="T16" s="4"/>
      <c r="U16" s="4"/>
      <c r="V16" s="4"/>
      <c r="W16" s="4"/>
      <c r="X16" s="377"/>
      <c r="Y16" s="5"/>
      <c r="Z16" s="5"/>
      <c r="AA16" s="5"/>
      <c r="AB16" s="5"/>
      <c r="AC16" s="5"/>
    </row>
    <row r="17" spans="1:29" ht="24.75" customHeight="1">
      <c r="A17" s="1954" t="s">
        <v>1164</v>
      </c>
      <c r="B17" s="1955"/>
      <c r="C17" s="1955"/>
      <c r="D17" s="1955"/>
      <c r="E17" s="1955"/>
      <c r="F17" s="1980"/>
      <c r="G17" s="392"/>
      <c r="H17" s="392"/>
      <c r="I17" s="392"/>
      <c r="J17" s="392"/>
      <c r="K17" s="4"/>
      <c r="L17" s="4"/>
      <c r="M17" s="4"/>
      <c r="N17" s="4"/>
      <c r="O17" s="4"/>
      <c r="P17" s="4"/>
      <c r="Q17" s="4"/>
      <c r="R17" s="4"/>
      <c r="S17" s="4"/>
      <c r="T17" s="4"/>
      <c r="U17" s="4"/>
      <c r="V17" s="4"/>
      <c r="W17" s="4"/>
      <c r="X17" s="377"/>
      <c r="Y17" s="5"/>
      <c r="Z17" s="5"/>
      <c r="AA17" s="5"/>
      <c r="AB17" s="5"/>
      <c r="AC17" s="5"/>
    </row>
    <row r="18" spans="1:29" ht="60" customHeight="1" thickBot="1">
      <c r="A18" s="1981"/>
      <c r="B18" s="1982"/>
      <c r="C18" s="1982"/>
      <c r="D18" s="1982"/>
      <c r="E18" s="1982"/>
      <c r="F18" s="1940"/>
      <c r="G18" s="4"/>
      <c r="H18" s="4"/>
      <c r="I18" s="4"/>
      <c r="J18" s="4"/>
      <c r="K18" s="4"/>
      <c r="L18" s="4"/>
      <c r="M18" s="4"/>
      <c r="N18" s="4"/>
      <c r="O18" s="4"/>
      <c r="P18" s="4"/>
      <c r="Q18" s="4"/>
      <c r="R18" s="4"/>
      <c r="S18" s="4"/>
      <c r="T18" s="4"/>
      <c r="U18" s="4"/>
      <c r="V18" s="4"/>
      <c r="W18" s="4"/>
      <c r="X18" s="377"/>
      <c r="Y18" s="5"/>
      <c r="Z18" s="5"/>
      <c r="AA18" s="5"/>
      <c r="AB18" s="5"/>
      <c r="AC18" s="5"/>
    </row>
    <row r="19" spans="1:29" s="119" customFormat="1" ht="24.75" customHeight="1">
      <c r="A19" s="1954" t="s">
        <v>1299</v>
      </c>
      <c r="B19" s="1955"/>
      <c r="C19" s="1955"/>
      <c r="D19" s="1955"/>
      <c r="E19" s="1956"/>
      <c r="F19" s="1980" t="s">
        <v>1113</v>
      </c>
      <c r="G19" s="4"/>
      <c r="H19" s="4"/>
      <c r="I19" s="4"/>
      <c r="J19" s="4"/>
      <c r="K19" s="4"/>
      <c r="L19" s="4"/>
      <c r="M19" s="4"/>
      <c r="N19" s="4"/>
      <c r="O19" s="4"/>
      <c r="P19" s="4"/>
      <c r="Q19" s="4"/>
      <c r="R19" s="4"/>
      <c r="S19" s="4"/>
      <c r="T19" s="4"/>
      <c r="U19" s="4"/>
      <c r="V19" s="4"/>
      <c r="W19" s="4"/>
      <c r="X19" s="377"/>
      <c r="Y19" s="377"/>
      <c r="Z19" s="377"/>
      <c r="AA19" s="377"/>
      <c r="AB19" s="377"/>
      <c r="AC19" s="377"/>
    </row>
    <row r="20" spans="1:29" s="119" customFormat="1" ht="60" customHeight="1" thickBot="1">
      <c r="A20" s="1988"/>
      <c r="B20" s="1989"/>
      <c r="C20" s="1989"/>
      <c r="D20" s="1989"/>
      <c r="E20" s="378"/>
      <c r="F20" s="1940"/>
      <c r="G20" s="4"/>
      <c r="H20" s="4"/>
      <c r="I20" s="4"/>
      <c r="J20" s="4"/>
      <c r="K20" s="4"/>
      <c r="L20" s="4"/>
      <c r="M20" s="4"/>
      <c r="N20" s="4"/>
      <c r="O20" s="4"/>
      <c r="P20" s="4"/>
      <c r="Q20" s="4"/>
      <c r="R20" s="4"/>
      <c r="S20" s="4"/>
      <c r="T20" s="4"/>
      <c r="U20" s="4"/>
      <c r="V20" s="4"/>
      <c r="W20" s="4"/>
      <c r="X20" s="377"/>
      <c r="Y20" s="377"/>
      <c r="Z20" s="377"/>
      <c r="AA20" s="377"/>
      <c r="AB20" s="377"/>
      <c r="AC20" s="377"/>
    </row>
    <row r="21" spans="1:29" ht="25.5" customHeight="1">
      <c r="A21" s="1957" t="s">
        <v>1165</v>
      </c>
      <c r="B21" s="1958"/>
      <c r="C21" s="1958"/>
      <c r="D21" s="1958"/>
      <c r="E21" s="1958"/>
      <c r="F21" s="1941" t="s">
        <v>1122</v>
      </c>
      <c r="G21" s="4"/>
      <c r="H21" s="4"/>
      <c r="I21" s="4"/>
      <c r="J21" s="4"/>
      <c r="K21" s="4"/>
      <c r="L21" s="4"/>
      <c r="M21" s="4"/>
      <c r="N21" s="4"/>
      <c r="O21" s="4"/>
      <c r="P21" s="4"/>
      <c r="Q21" s="4"/>
      <c r="R21" s="4"/>
      <c r="S21" s="4"/>
      <c r="T21" s="4"/>
      <c r="U21" s="4"/>
      <c r="V21" s="4"/>
      <c r="W21" s="4"/>
      <c r="X21" s="377"/>
      <c r="Y21" s="5"/>
      <c r="Z21" s="5"/>
      <c r="AA21" s="5"/>
      <c r="AB21" s="5"/>
      <c r="AC21" s="5"/>
    </row>
    <row r="22" spans="1:29" ht="51.75" customHeight="1">
      <c r="A22" s="1959" t="s">
        <v>1184</v>
      </c>
      <c r="B22" s="1960"/>
      <c r="C22" s="1960"/>
      <c r="D22" s="1960"/>
      <c r="E22" s="1960"/>
      <c r="F22" s="1986"/>
      <c r="G22" s="4"/>
      <c r="H22" s="4"/>
      <c r="I22" s="4"/>
      <c r="J22" s="4"/>
      <c r="K22" s="4"/>
      <c r="L22" s="4"/>
      <c r="M22" s="4"/>
      <c r="N22" s="4"/>
      <c r="O22" s="4"/>
      <c r="P22" s="4"/>
      <c r="Q22" s="4"/>
      <c r="R22" s="4"/>
      <c r="S22" s="4"/>
      <c r="T22" s="4"/>
      <c r="U22" s="4"/>
      <c r="V22" s="4"/>
      <c r="W22" s="4"/>
      <c r="X22" s="377"/>
      <c r="Y22" s="5"/>
      <c r="Z22" s="5"/>
      <c r="AA22" s="5"/>
      <c r="AB22" s="5"/>
      <c r="AC22" s="5"/>
    </row>
    <row r="23" spans="1:29" ht="60" customHeight="1">
      <c r="A23" s="1984"/>
      <c r="B23" s="1985"/>
      <c r="C23" s="1985"/>
      <c r="D23" s="1985"/>
      <c r="E23" s="1985"/>
      <c r="F23" s="1986"/>
      <c r="G23" s="4"/>
      <c r="H23" s="4"/>
      <c r="I23" s="4"/>
      <c r="J23" s="4"/>
      <c r="K23" s="4"/>
      <c r="L23" s="4"/>
      <c r="M23" s="4"/>
      <c r="N23" s="4"/>
      <c r="O23" s="4"/>
      <c r="P23" s="4"/>
      <c r="Q23" s="4"/>
      <c r="R23" s="4"/>
      <c r="S23" s="4"/>
      <c r="T23" s="4"/>
      <c r="U23" s="4"/>
      <c r="V23" s="4"/>
      <c r="W23" s="4"/>
      <c r="X23" s="377"/>
      <c r="Y23" s="5"/>
      <c r="Z23" s="5"/>
      <c r="AA23" s="5"/>
      <c r="AB23" s="5"/>
      <c r="AC23" s="5"/>
    </row>
    <row r="24" spans="1:29" ht="22.5" customHeight="1">
      <c r="A24" s="1992" t="s">
        <v>1166</v>
      </c>
      <c r="B24" s="1993"/>
      <c r="C24" s="1993"/>
      <c r="D24" s="1993"/>
      <c r="E24" s="1994"/>
      <c r="F24" s="1990" t="s">
        <v>1123</v>
      </c>
      <c r="G24" s="4"/>
      <c r="H24" s="4"/>
      <c r="I24" s="4"/>
      <c r="J24" s="4"/>
      <c r="K24" s="4"/>
      <c r="L24" s="4"/>
      <c r="M24" s="4"/>
      <c r="N24" s="4"/>
      <c r="O24" s="4"/>
      <c r="P24" s="4"/>
      <c r="Q24" s="4"/>
      <c r="R24" s="4"/>
      <c r="S24" s="4"/>
      <c r="T24" s="4"/>
      <c r="U24" s="4"/>
      <c r="V24" s="4"/>
      <c r="W24" s="4"/>
      <c r="X24" s="377"/>
      <c r="Y24" s="5"/>
      <c r="Z24" s="5"/>
      <c r="AA24" s="5"/>
      <c r="AB24" s="5"/>
      <c r="AC24" s="5"/>
    </row>
    <row r="25" spans="1:29" ht="60" customHeight="1">
      <c r="A25" s="1984"/>
      <c r="B25" s="1985"/>
      <c r="C25" s="1985"/>
      <c r="D25" s="1985"/>
      <c r="E25" s="1985"/>
      <c r="F25" s="1980"/>
      <c r="G25" s="4"/>
      <c r="H25" s="4"/>
      <c r="I25" s="4"/>
      <c r="J25" s="4"/>
      <c r="K25" s="4"/>
      <c r="L25" s="4"/>
      <c r="M25" s="4"/>
      <c r="N25" s="4"/>
      <c r="O25" s="4"/>
      <c r="P25" s="4"/>
      <c r="Q25" s="4"/>
      <c r="R25" s="4"/>
      <c r="S25" s="4"/>
      <c r="T25" s="4"/>
      <c r="U25" s="4"/>
      <c r="V25" s="4"/>
      <c r="W25" s="4"/>
      <c r="X25" s="377"/>
      <c r="Y25" s="5"/>
      <c r="Z25" s="5"/>
      <c r="AA25" s="5"/>
      <c r="AB25" s="5"/>
      <c r="AC25" s="5"/>
    </row>
    <row r="26" spans="1:29" ht="22.5" customHeight="1">
      <c r="A26" s="1992" t="s">
        <v>1167</v>
      </c>
      <c r="B26" s="1993"/>
      <c r="C26" s="1993"/>
      <c r="D26" s="1993"/>
      <c r="E26" s="1994"/>
      <c r="F26" s="1980"/>
      <c r="G26" s="4"/>
      <c r="H26" s="4"/>
      <c r="I26" s="4"/>
      <c r="J26" s="4"/>
      <c r="K26" s="4"/>
      <c r="L26" s="4"/>
      <c r="M26" s="4"/>
      <c r="N26" s="4"/>
      <c r="O26" s="4"/>
      <c r="P26" s="4"/>
      <c r="Q26" s="4"/>
      <c r="R26" s="4"/>
      <c r="S26" s="4"/>
      <c r="T26" s="4"/>
      <c r="U26" s="4"/>
      <c r="V26" s="4"/>
      <c r="W26" s="4"/>
      <c r="X26" s="377"/>
      <c r="Y26" s="5"/>
      <c r="Z26" s="5"/>
      <c r="AA26" s="5"/>
      <c r="AB26" s="5"/>
      <c r="AC26" s="5"/>
    </row>
    <row r="27" spans="1:29" ht="60" customHeight="1">
      <c r="A27" s="1984"/>
      <c r="B27" s="1985"/>
      <c r="C27" s="1985"/>
      <c r="D27" s="1985"/>
      <c r="E27" s="1985"/>
      <c r="F27" s="1991"/>
      <c r="G27" s="4"/>
      <c r="H27" s="4"/>
      <c r="I27" s="4"/>
      <c r="J27" s="4"/>
      <c r="K27" s="4"/>
      <c r="L27" s="4"/>
      <c r="M27" s="4"/>
      <c r="N27" s="4"/>
      <c r="O27" s="4"/>
      <c r="P27" s="4"/>
      <c r="Q27" s="4"/>
      <c r="R27" s="4"/>
      <c r="S27" s="4"/>
      <c r="T27" s="4"/>
      <c r="U27" s="4"/>
      <c r="V27" s="4"/>
      <c r="W27" s="4"/>
      <c r="X27" s="377"/>
      <c r="Y27" s="5"/>
      <c r="Z27" s="5"/>
      <c r="AA27" s="5"/>
      <c r="AB27" s="5"/>
      <c r="AC27" s="5"/>
    </row>
    <row r="28" spans="1:29" ht="22.5" customHeight="1">
      <c r="A28" s="1959" t="s">
        <v>1168</v>
      </c>
      <c r="B28" s="1960"/>
      <c r="C28" s="1960"/>
      <c r="D28" s="1960"/>
      <c r="E28" s="1960"/>
      <c r="F28" s="1986" t="s">
        <v>1124</v>
      </c>
      <c r="G28" s="4"/>
      <c r="H28" s="4"/>
      <c r="I28" s="4"/>
      <c r="J28" s="4"/>
      <c r="K28" s="4"/>
      <c r="L28" s="4"/>
      <c r="M28" s="4"/>
      <c r="N28" s="4"/>
      <c r="O28" s="4"/>
      <c r="P28" s="4"/>
      <c r="Q28" s="4"/>
      <c r="R28" s="4"/>
      <c r="S28" s="4"/>
      <c r="T28" s="4"/>
      <c r="U28" s="4"/>
      <c r="V28" s="4"/>
      <c r="W28" s="4"/>
      <c r="X28" s="377"/>
      <c r="Y28" s="5"/>
      <c r="Z28" s="5"/>
      <c r="AA28" s="5"/>
      <c r="AB28" s="5"/>
      <c r="AC28" s="5"/>
    </row>
    <row r="29" spans="1:29" ht="60" customHeight="1">
      <c r="A29" s="1984"/>
      <c r="B29" s="1985"/>
      <c r="C29" s="1985"/>
      <c r="D29" s="1985"/>
      <c r="E29" s="1985"/>
      <c r="F29" s="1942"/>
      <c r="G29" s="4"/>
      <c r="H29" s="4"/>
      <c r="I29" s="4"/>
      <c r="J29" s="4"/>
      <c r="K29" s="4"/>
      <c r="L29" s="4"/>
      <c r="M29" s="4"/>
      <c r="N29" s="4"/>
      <c r="O29" s="4"/>
      <c r="P29" s="4"/>
      <c r="Q29" s="4"/>
      <c r="R29" s="4"/>
      <c r="S29" s="4"/>
      <c r="T29" s="4"/>
      <c r="U29" s="4"/>
      <c r="V29" s="4"/>
      <c r="W29" s="4"/>
      <c r="X29" s="377"/>
      <c r="Y29" s="5"/>
      <c r="Z29" s="5"/>
      <c r="AA29" s="5"/>
      <c r="AB29" s="5"/>
      <c r="AC29" s="5"/>
    </row>
    <row r="30" spans="1:29" ht="30" customHeight="1">
      <c r="A30" s="1959" t="s">
        <v>1169</v>
      </c>
      <c r="B30" s="1960"/>
      <c r="C30" s="1960"/>
      <c r="D30" s="1960"/>
      <c r="E30" s="1960"/>
      <c r="F30" s="1942"/>
      <c r="G30" s="4"/>
      <c r="H30" s="4"/>
      <c r="I30" s="4"/>
      <c r="J30" s="4"/>
      <c r="K30" s="4"/>
      <c r="L30" s="4"/>
      <c r="M30" s="4"/>
      <c r="N30" s="4"/>
      <c r="O30" s="4"/>
      <c r="P30" s="4"/>
      <c r="Q30" s="4"/>
      <c r="R30" s="4"/>
      <c r="S30" s="4"/>
      <c r="T30" s="4"/>
      <c r="U30" s="4"/>
      <c r="V30" s="4"/>
      <c r="W30" s="4"/>
      <c r="X30" s="377"/>
      <c r="Y30" s="5"/>
      <c r="Z30" s="5"/>
      <c r="AA30" s="5"/>
      <c r="AB30" s="5"/>
      <c r="AC30" s="5"/>
    </row>
    <row r="31" spans="1:29" ht="60" customHeight="1" thickBot="1">
      <c r="A31" s="1966"/>
      <c r="B31" s="1967"/>
      <c r="C31" s="1967"/>
      <c r="D31" s="1967"/>
      <c r="E31" s="1967"/>
      <c r="F31" s="1947"/>
      <c r="G31" s="4"/>
      <c r="H31" s="4"/>
      <c r="I31" s="4"/>
      <c r="J31" s="4"/>
      <c r="K31" s="4"/>
      <c r="L31" s="4"/>
      <c r="M31" s="4"/>
      <c r="N31" s="4"/>
      <c r="O31" s="4"/>
      <c r="P31" s="4"/>
      <c r="Q31" s="4"/>
      <c r="R31" s="4"/>
      <c r="S31" s="4"/>
      <c r="T31" s="4"/>
      <c r="U31" s="4"/>
      <c r="V31" s="4"/>
      <c r="W31" s="4"/>
      <c r="X31" s="377"/>
      <c r="Y31" s="5"/>
      <c r="Z31" s="5"/>
      <c r="AA31" s="5"/>
      <c r="AB31" s="5"/>
      <c r="AC31" s="5"/>
    </row>
    <row r="32" spans="1:29" ht="22.5" customHeight="1">
      <c r="A32" s="1957" t="s">
        <v>1170</v>
      </c>
      <c r="B32" s="1958"/>
      <c r="C32" s="1958"/>
      <c r="D32" s="1958"/>
      <c r="E32" s="1958"/>
      <c r="F32" s="1941" t="s">
        <v>1125</v>
      </c>
      <c r="G32" s="4"/>
      <c r="H32" s="4"/>
      <c r="I32" s="4"/>
      <c r="J32" s="4"/>
      <c r="K32" s="4"/>
      <c r="L32" s="4"/>
      <c r="M32" s="4"/>
      <c r="N32" s="4"/>
      <c r="O32" s="4"/>
      <c r="P32" s="4"/>
      <c r="Q32" s="4"/>
      <c r="R32" s="4"/>
      <c r="S32" s="4"/>
      <c r="T32" s="4"/>
      <c r="U32" s="4"/>
      <c r="V32" s="4"/>
      <c r="W32" s="4"/>
      <c r="X32" s="377"/>
      <c r="Y32" s="5"/>
      <c r="Z32" s="5"/>
      <c r="AA32" s="5"/>
      <c r="AB32" s="5"/>
      <c r="AC32" s="5"/>
    </row>
    <row r="33" spans="1:29" ht="22.5" customHeight="1">
      <c r="A33" s="1959" t="s">
        <v>1171</v>
      </c>
      <c r="B33" s="1960"/>
      <c r="C33" s="1960"/>
      <c r="D33" s="1960"/>
      <c r="E33" s="1960"/>
      <c r="F33" s="1942"/>
      <c r="G33" s="4"/>
      <c r="H33" s="4"/>
      <c r="I33" s="4"/>
      <c r="J33" s="4"/>
      <c r="K33" s="4"/>
      <c r="L33" s="4"/>
      <c r="M33" s="4"/>
      <c r="N33" s="4"/>
      <c r="O33" s="4"/>
      <c r="P33" s="4"/>
      <c r="Q33" s="4"/>
      <c r="R33" s="4"/>
      <c r="S33" s="4"/>
      <c r="T33" s="4"/>
      <c r="U33" s="4"/>
      <c r="V33" s="4"/>
      <c r="W33" s="4"/>
      <c r="X33" s="377"/>
      <c r="Y33" s="5"/>
      <c r="Z33" s="5"/>
      <c r="AA33" s="5"/>
      <c r="AB33" s="5"/>
      <c r="AC33" s="5"/>
    </row>
    <row r="34" spans="1:29" ht="60" customHeight="1">
      <c r="A34" s="1984"/>
      <c r="B34" s="1985"/>
      <c r="C34" s="1985"/>
      <c r="D34" s="1985"/>
      <c r="E34" s="1985"/>
      <c r="F34" s="1942"/>
      <c r="G34" s="4"/>
      <c r="H34" s="4"/>
      <c r="I34" s="4"/>
      <c r="J34" s="4"/>
      <c r="K34" s="4"/>
      <c r="L34" s="4"/>
      <c r="M34" s="4"/>
      <c r="N34" s="4"/>
      <c r="O34" s="4"/>
      <c r="P34" s="4"/>
      <c r="Q34" s="4"/>
      <c r="R34" s="4"/>
      <c r="S34" s="4"/>
      <c r="T34" s="4"/>
      <c r="U34" s="4"/>
      <c r="V34" s="4"/>
      <c r="W34" s="4"/>
      <c r="X34" s="377"/>
      <c r="Y34" s="5"/>
      <c r="Z34" s="5"/>
      <c r="AA34" s="5"/>
      <c r="AB34" s="5"/>
      <c r="AC34" s="5"/>
    </row>
    <row r="35" spans="1:29" ht="22.5" customHeight="1">
      <c r="A35" s="1959" t="s">
        <v>1332</v>
      </c>
      <c r="B35" s="1960"/>
      <c r="C35" s="1960"/>
      <c r="D35" s="1960"/>
      <c r="E35" s="1960"/>
      <c r="F35" s="1942"/>
      <c r="G35" s="4"/>
      <c r="H35" s="4"/>
      <c r="I35" s="4"/>
      <c r="J35" s="4"/>
      <c r="K35" s="4"/>
      <c r="L35" s="4"/>
      <c r="M35" s="4"/>
      <c r="N35" s="4"/>
      <c r="O35" s="4"/>
      <c r="P35" s="4"/>
      <c r="Q35" s="4"/>
      <c r="R35" s="4"/>
      <c r="S35" s="4"/>
      <c r="T35" s="4"/>
      <c r="U35" s="4"/>
      <c r="V35" s="4"/>
      <c r="W35" s="4"/>
      <c r="X35" s="377"/>
      <c r="Y35" s="5"/>
      <c r="Z35" s="5"/>
      <c r="AA35" s="5"/>
      <c r="AB35" s="5"/>
      <c r="AC35" s="5"/>
    </row>
    <row r="36" spans="1:29" ht="60" customHeight="1">
      <c r="A36" s="1984"/>
      <c r="B36" s="1985"/>
      <c r="C36" s="1985"/>
      <c r="D36" s="1985"/>
      <c r="E36" s="1985"/>
      <c r="F36" s="1942"/>
      <c r="G36" s="4"/>
      <c r="H36" s="4"/>
      <c r="I36" s="4"/>
      <c r="J36" s="4"/>
      <c r="K36" s="4"/>
      <c r="L36" s="4"/>
      <c r="M36" s="4"/>
      <c r="N36" s="4"/>
      <c r="O36" s="4"/>
      <c r="P36" s="4"/>
      <c r="Q36" s="4"/>
      <c r="R36" s="4"/>
      <c r="S36" s="4"/>
      <c r="T36" s="4"/>
      <c r="U36" s="4"/>
      <c r="V36" s="4"/>
      <c r="W36" s="4"/>
      <c r="X36" s="377"/>
      <c r="Y36" s="5"/>
      <c r="Z36" s="5"/>
      <c r="AA36" s="5"/>
      <c r="AB36" s="5"/>
      <c r="AC36" s="5"/>
    </row>
    <row r="37" spans="1:29" ht="22.5" customHeight="1">
      <c r="A37" s="1959" t="s">
        <v>1172</v>
      </c>
      <c r="B37" s="1960"/>
      <c r="C37" s="1960"/>
      <c r="D37" s="1960"/>
      <c r="E37" s="1960"/>
      <c r="F37" s="1942"/>
      <c r="G37" s="4"/>
      <c r="H37" s="4"/>
      <c r="I37" s="4"/>
      <c r="J37" s="4"/>
      <c r="K37" s="4"/>
      <c r="L37" s="4"/>
      <c r="M37" s="4"/>
      <c r="N37" s="4"/>
      <c r="O37" s="4"/>
      <c r="P37" s="4"/>
      <c r="Q37" s="4"/>
      <c r="R37" s="4"/>
      <c r="S37" s="4"/>
      <c r="T37" s="4"/>
      <c r="U37" s="4"/>
      <c r="V37" s="4"/>
      <c r="W37" s="4"/>
      <c r="X37" s="377"/>
      <c r="Y37" s="5"/>
      <c r="Z37" s="5"/>
      <c r="AA37" s="5"/>
      <c r="AB37" s="5"/>
      <c r="AC37" s="5"/>
    </row>
    <row r="38" spans="1:29" ht="60" customHeight="1" thickBot="1">
      <c r="A38" s="1966"/>
      <c r="B38" s="1967"/>
      <c r="C38" s="1967"/>
      <c r="D38" s="1967"/>
      <c r="E38" s="1967"/>
      <c r="F38" s="1947"/>
      <c r="G38" s="4"/>
      <c r="H38" s="4"/>
      <c r="I38" s="4"/>
      <c r="J38" s="4"/>
      <c r="K38" s="4"/>
      <c r="L38" s="4"/>
      <c r="M38" s="4"/>
      <c r="N38" s="4"/>
      <c r="O38" s="4"/>
      <c r="P38" s="4"/>
      <c r="Q38" s="4"/>
      <c r="R38" s="4"/>
      <c r="S38" s="4"/>
      <c r="T38" s="4"/>
      <c r="U38" s="4"/>
      <c r="V38" s="4"/>
      <c r="W38" s="4"/>
      <c r="X38" s="377"/>
      <c r="Y38" s="5"/>
      <c r="Z38" s="5"/>
      <c r="AA38" s="5"/>
      <c r="AB38" s="5"/>
      <c r="AC38" s="5"/>
    </row>
    <row r="39" spans="1:29" ht="22.5" customHeight="1">
      <c r="A39" s="1957" t="s">
        <v>1294</v>
      </c>
      <c r="B39" s="1958"/>
      <c r="C39" s="1958"/>
      <c r="D39" s="1958"/>
      <c r="E39" s="1958"/>
      <c r="F39" s="1941" t="s">
        <v>1126</v>
      </c>
      <c r="G39" s="4"/>
      <c r="H39" s="4"/>
      <c r="I39" s="4"/>
      <c r="J39" s="4"/>
      <c r="K39" s="4"/>
      <c r="L39" s="4"/>
      <c r="M39" s="4"/>
      <c r="N39" s="4"/>
      <c r="O39" s="4"/>
      <c r="P39" s="4"/>
      <c r="Q39" s="4"/>
      <c r="R39" s="4"/>
      <c r="S39" s="4"/>
      <c r="T39" s="4"/>
      <c r="U39" s="4"/>
      <c r="V39" s="4"/>
      <c r="W39" s="4"/>
      <c r="X39" s="377"/>
      <c r="Y39" s="5"/>
      <c r="Z39" s="5"/>
      <c r="AA39" s="5"/>
      <c r="AB39" s="5"/>
      <c r="AC39" s="5"/>
    </row>
    <row r="40" spans="1:29" ht="22.5" customHeight="1">
      <c r="A40" s="1959" t="s">
        <v>1333</v>
      </c>
      <c r="B40" s="1960"/>
      <c r="C40" s="1960"/>
      <c r="D40" s="1960"/>
      <c r="E40" s="1960"/>
      <c r="F40" s="1986"/>
      <c r="G40" s="4"/>
      <c r="H40" s="4"/>
      <c r="I40" s="4"/>
      <c r="J40" s="4"/>
      <c r="K40" s="4"/>
      <c r="L40" s="4"/>
      <c r="M40" s="4"/>
      <c r="N40" s="4"/>
      <c r="O40" s="4"/>
      <c r="P40" s="4"/>
      <c r="Q40" s="4"/>
      <c r="R40" s="4"/>
      <c r="S40" s="4"/>
      <c r="T40" s="4"/>
      <c r="U40" s="4"/>
      <c r="V40" s="4"/>
      <c r="W40" s="4"/>
      <c r="X40" s="377"/>
      <c r="Y40" s="5"/>
      <c r="Z40" s="5"/>
      <c r="AA40" s="5"/>
      <c r="AB40" s="5"/>
      <c r="AC40" s="5"/>
    </row>
    <row r="41" spans="1:29" ht="60" customHeight="1">
      <c r="A41" s="1968"/>
      <c r="B41" s="1969"/>
      <c r="C41" s="1969"/>
      <c r="D41" s="1969"/>
      <c r="E41" s="1969"/>
      <c r="F41" s="1986"/>
      <c r="G41" s="4"/>
      <c r="H41" s="4"/>
      <c r="I41" s="4"/>
      <c r="J41" s="4"/>
      <c r="K41" s="4"/>
      <c r="L41" s="4"/>
      <c r="M41" s="4"/>
      <c r="N41" s="4"/>
      <c r="O41" s="4"/>
      <c r="P41" s="4"/>
      <c r="Q41" s="4"/>
      <c r="R41" s="4"/>
      <c r="S41" s="4"/>
      <c r="T41" s="4"/>
      <c r="U41" s="4"/>
      <c r="V41" s="4"/>
      <c r="W41" s="4"/>
      <c r="X41" s="377"/>
      <c r="Y41" s="5"/>
      <c r="Z41" s="5"/>
      <c r="AA41" s="5"/>
      <c r="AB41" s="5"/>
      <c r="AC41" s="5"/>
    </row>
    <row r="42" spans="1:29" ht="45" customHeight="1">
      <c r="A42" s="1959" t="s">
        <v>1300</v>
      </c>
      <c r="B42" s="1960"/>
      <c r="C42" s="1960"/>
      <c r="D42" s="1960"/>
      <c r="E42" s="1960"/>
      <c r="F42" s="1986"/>
      <c r="G42" s="4"/>
      <c r="H42" s="4"/>
      <c r="I42" s="4"/>
      <c r="J42" s="4"/>
      <c r="K42" s="4"/>
      <c r="L42" s="4"/>
      <c r="M42" s="4"/>
      <c r="N42" s="4"/>
      <c r="O42" s="4"/>
      <c r="P42" s="4"/>
      <c r="Q42" s="4"/>
      <c r="R42" s="4"/>
      <c r="S42" s="4"/>
      <c r="T42" s="4"/>
      <c r="U42" s="4"/>
      <c r="V42" s="4"/>
      <c r="W42" s="4"/>
      <c r="X42" s="377"/>
      <c r="Y42" s="5"/>
      <c r="Z42" s="5"/>
      <c r="AA42" s="5"/>
      <c r="AB42" s="5"/>
      <c r="AC42" s="5"/>
    </row>
    <row r="43" spans="1:29" ht="60" customHeight="1">
      <c r="A43" s="1968"/>
      <c r="B43" s="1969"/>
      <c r="C43" s="1969"/>
      <c r="D43" s="1969"/>
      <c r="E43" s="1969"/>
      <c r="F43" s="1986"/>
      <c r="G43" s="4"/>
      <c r="H43" s="4"/>
      <c r="I43" s="4"/>
      <c r="J43" s="4"/>
      <c r="K43" s="4"/>
      <c r="L43" s="4"/>
      <c r="M43" s="4"/>
      <c r="N43" s="4"/>
      <c r="O43" s="4"/>
      <c r="P43" s="4"/>
      <c r="Q43" s="4"/>
      <c r="R43" s="4"/>
      <c r="S43" s="4"/>
      <c r="T43" s="4"/>
      <c r="U43" s="4"/>
      <c r="V43" s="4"/>
      <c r="W43" s="4"/>
      <c r="X43" s="377"/>
      <c r="Y43" s="5"/>
      <c r="Z43" s="5"/>
      <c r="AA43" s="5"/>
      <c r="AB43" s="5"/>
      <c r="AC43" s="5"/>
    </row>
    <row r="44" spans="1:29" ht="19.5" customHeight="1">
      <c r="A44" s="1959" t="s">
        <v>1301</v>
      </c>
      <c r="B44" s="1960"/>
      <c r="C44" s="1960"/>
      <c r="D44" s="1960"/>
      <c r="E44" s="1960"/>
      <c r="F44" s="1986"/>
      <c r="G44" s="4"/>
      <c r="H44" s="4"/>
      <c r="I44" s="4"/>
      <c r="J44" s="4"/>
      <c r="K44" s="4"/>
      <c r="L44" s="4"/>
      <c r="M44" s="4"/>
      <c r="N44" s="4"/>
      <c r="O44" s="4"/>
      <c r="P44" s="4"/>
      <c r="Q44" s="4"/>
      <c r="R44" s="4"/>
      <c r="S44" s="4"/>
      <c r="T44" s="4"/>
      <c r="U44" s="4"/>
      <c r="V44" s="4"/>
      <c r="W44" s="4"/>
      <c r="X44" s="377"/>
      <c r="Y44" s="5"/>
      <c r="Z44" s="5"/>
      <c r="AA44" s="5"/>
      <c r="AB44" s="5"/>
      <c r="AC44" s="5"/>
    </row>
    <row r="45" spans="1:29" ht="60" customHeight="1">
      <c r="A45" s="1968"/>
      <c r="B45" s="1969"/>
      <c r="C45" s="1969"/>
      <c r="D45" s="1969"/>
      <c r="E45" s="1969"/>
      <c r="F45" s="1986"/>
      <c r="G45" s="4"/>
      <c r="H45" s="4"/>
      <c r="I45" s="4"/>
      <c r="J45" s="4"/>
      <c r="K45" s="4"/>
      <c r="L45" s="4"/>
      <c r="M45" s="4"/>
      <c r="N45" s="4"/>
      <c r="O45" s="4"/>
      <c r="P45" s="4"/>
      <c r="Q45" s="4"/>
      <c r="R45" s="4"/>
      <c r="S45" s="4"/>
      <c r="T45" s="4"/>
      <c r="U45" s="4"/>
      <c r="V45" s="4"/>
      <c r="W45" s="4"/>
      <c r="X45" s="377"/>
      <c r="Y45" s="5"/>
      <c r="Z45" s="5"/>
      <c r="AA45" s="5"/>
      <c r="AB45" s="5"/>
      <c r="AC45" s="5"/>
    </row>
    <row r="46" spans="1:29" ht="65.25" customHeight="1">
      <c r="A46" s="1959" t="s">
        <v>1302</v>
      </c>
      <c r="B46" s="1960"/>
      <c r="C46" s="1960"/>
      <c r="D46" s="1960"/>
      <c r="E46" s="1960"/>
      <c r="F46" s="1986"/>
      <c r="G46" s="4"/>
      <c r="H46" s="4"/>
      <c r="I46" s="4"/>
      <c r="J46" s="4"/>
      <c r="K46" s="4"/>
      <c r="L46" s="4"/>
      <c r="M46" s="4"/>
      <c r="N46" s="4"/>
      <c r="O46" s="4"/>
      <c r="P46" s="4"/>
      <c r="Q46" s="4"/>
      <c r="R46" s="4"/>
      <c r="S46" s="4"/>
      <c r="T46" s="4"/>
      <c r="U46" s="4"/>
      <c r="V46" s="4"/>
      <c r="W46" s="4"/>
      <c r="X46" s="377"/>
      <c r="Y46" s="5"/>
      <c r="Z46" s="5"/>
      <c r="AA46" s="5"/>
      <c r="AB46" s="5"/>
      <c r="AC46" s="5"/>
    </row>
    <row r="47" spans="1:29" ht="60" customHeight="1">
      <c r="A47" s="1968"/>
      <c r="B47" s="1969"/>
      <c r="C47" s="1969"/>
      <c r="D47" s="1969"/>
      <c r="E47" s="1969"/>
      <c r="F47" s="1986"/>
      <c r="G47" s="4"/>
      <c r="H47" s="4"/>
      <c r="I47" s="4"/>
      <c r="J47" s="4"/>
      <c r="K47" s="4"/>
      <c r="L47" s="4"/>
      <c r="M47" s="4"/>
      <c r="N47" s="4"/>
      <c r="O47" s="4"/>
      <c r="P47" s="4"/>
      <c r="Q47" s="4"/>
      <c r="R47" s="4"/>
      <c r="S47" s="4"/>
      <c r="T47" s="4"/>
      <c r="U47" s="4"/>
      <c r="V47" s="4"/>
      <c r="W47" s="4"/>
      <c r="X47" s="377"/>
      <c r="Y47" s="5"/>
      <c r="Z47" s="5"/>
      <c r="AA47" s="5"/>
      <c r="AB47" s="5"/>
      <c r="AC47" s="5"/>
    </row>
    <row r="48" spans="1:29" ht="24.75" customHeight="1">
      <c r="A48" s="1959" t="s">
        <v>1303</v>
      </c>
      <c r="B48" s="1960"/>
      <c r="C48" s="1960"/>
      <c r="D48" s="1960"/>
      <c r="E48" s="1960"/>
      <c r="F48" s="1986"/>
      <c r="G48" s="4"/>
      <c r="H48" s="4"/>
      <c r="I48" s="4"/>
      <c r="J48" s="4"/>
      <c r="K48" s="4"/>
      <c r="L48" s="4"/>
      <c r="M48" s="4"/>
      <c r="N48" s="4"/>
      <c r="O48" s="4"/>
      <c r="P48" s="4"/>
      <c r="Q48" s="4"/>
      <c r="R48" s="4"/>
      <c r="S48" s="4"/>
      <c r="T48" s="4"/>
      <c r="U48" s="4"/>
      <c r="V48" s="4"/>
      <c r="W48" s="4"/>
      <c r="X48" s="377"/>
      <c r="Y48" s="5"/>
      <c r="Z48" s="5"/>
      <c r="AA48" s="5"/>
      <c r="AB48" s="5"/>
      <c r="AC48" s="5"/>
    </row>
    <row r="49" spans="1:29" ht="60" customHeight="1">
      <c r="A49" s="1968"/>
      <c r="B49" s="1969"/>
      <c r="C49" s="1969"/>
      <c r="D49" s="1969"/>
      <c r="E49" s="1969"/>
      <c r="F49" s="1986"/>
      <c r="G49" s="4"/>
      <c r="H49" s="4"/>
      <c r="I49" s="4"/>
      <c r="J49" s="4"/>
      <c r="K49" s="4"/>
      <c r="L49" s="4"/>
      <c r="M49" s="4"/>
      <c r="N49" s="4"/>
      <c r="O49" s="4"/>
      <c r="P49" s="4"/>
      <c r="Q49" s="4"/>
      <c r="R49" s="4"/>
      <c r="S49" s="4"/>
      <c r="T49" s="4"/>
      <c r="U49" s="4"/>
      <c r="V49" s="4"/>
      <c r="W49" s="4"/>
      <c r="X49" s="377"/>
      <c r="Y49" s="5"/>
      <c r="Z49" s="5"/>
      <c r="AA49" s="5"/>
      <c r="AB49" s="5"/>
      <c r="AC49" s="5"/>
    </row>
    <row r="50" spans="1:29" ht="31.5" customHeight="1">
      <c r="A50" s="1959" t="s">
        <v>1304</v>
      </c>
      <c r="B50" s="1960"/>
      <c r="C50" s="1960"/>
      <c r="D50" s="1960"/>
      <c r="E50" s="1960"/>
      <c r="F50" s="1986"/>
      <c r="G50" s="4"/>
      <c r="H50" s="4"/>
      <c r="I50" s="4"/>
      <c r="J50" s="4"/>
      <c r="K50" s="4"/>
      <c r="L50" s="4"/>
      <c r="M50" s="4"/>
      <c r="N50" s="4"/>
      <c r="O50" s="4"/>
      <c r="P50" s="4"/>
      <c r="Q50" s="4"/>
      <c r="R50" s="4"/>
      <c r="S50" s="4"/>
      <c r="T50" s="4"/>
      <c r="U50" s="4"/>
      <c r="V50" s="4"/>
      <c r="W50" s="4"/>
      <c r="X50" s="377"/>
      <c r="Y50" s="5"/>
      <c r="Z50" s="5"/>
      <c r="AA50" s="5"/>
      <c r="AB50" s="5"/>
      <c r="AC50" s="5"/>
    </row>
    <row r="51" spans="1:29" ht="60" customHeight="1">
      <c r="A51" s="1968"/>
      <c r="B51" s="1969"/>
      <c r="C51" s="1969"/>
      <c r="D51" s="1969"/>
      <c r="E51" s="1969"/>
      <c r="F51" s="1986"/>
      <c r="G51" s="4"/>
      <c r="H51" s="4"/>
      <c r="I51" s="4"/>
      <c r="J51" s="4"/>
      <c r="K51" s="4"/>
      <c r="L51" s="4"/>
      <c r="M51" s="4"/>
      <c r="N51" s="4"/>
      <c r="O51" s="4"/>
      <c r="P51" s="4"/>
      <c r="Q51" s="4"/>
      <c r="R51" s="4"/>
      <c r="S51" s="4"/>
      <c r="T51" s="4"/>
      <c r="U51" s="4"/>
      <c r="V51" s="4"/>
      <c r="W51" s="4"/>
      <c r="X51" s="377"/>
      <c r="Y51" s="5"/>
      <c r="Z51" s="5"/>
      <c r="AA51" s="5"/>
      <c r="AB51" s="5"/>
      <c r="AC51" s="5"/>
    </row>
    <row r="52" spans="1:29" ht="15" customHeight="1">
      <c r="A52" s="1959" t="s">
        <v>1305</v>
      </c>
      <c r="B52" s="1960"/>
      <c r="C52" s="1960"/>
      <c r="D52" s="1960"/>
      <c r="E52" s="1960"/>
      <c r="F52" s="1986"/>
      <c r="G52" s="4"/>
      <c r="H52" s="4"/>
      <c r="I52" s="4"/>
      <c r="J52" s="4"/>
      <c r="K52" s="4"/>
      <c r="L52" s="4"/>
      <c r="M52" s="4"/>
      <c r="N52" s="4"/>
      <c r="O52" s="4"/>
      <c r="P52" s="4"/>
      <c r="Q52" s="4"/>
      <c r="R52" s="4"/>
      <c r="S52" s="4"/>
      <c r="T52" s="4"/>
      <c r="U52" s="4"/>
      <c r="V52" s="4"/>
      <c r="W52" s="4"/>
      <c r="X52" s="377"/>
      <c r="Y52" s="5"/>
      <c r="Z52" s="5"/>
      <c r="AA52" s="5"/>
      <c r="AB52" s="5"/>
      <c r="AC52" s="5"/>
    </row>
    <row r="53" spans="1:29" ht="60" customHeight="1">
      <c r="A53" s="1968"/>
      <c r="B53" s="1969"/>
      <c r="C53" s="1969"/>
      <c r="D53" s="1969"/>
      <c r="E53" s="1969"/>
      <c r="F53" s="1986"/>
      <c r="G53" s="4"/>
      <c r="H53" s="4"/>
      <c r="I53" s="4"/>
      <c r="J53" s="4"/>
      <c r="K53" s="4"/>
      <c r="L53" s="4"/>
      <c r="M53" s="4"/>
      <c r="N53" s="4"/>
      <c r="O53" s="4"/>
      <c r="P53" s="4"/>
      <c r="Q53" s="4"/>
      <c r="R53" s="4"/>
      <c r="S53" s="4"/>
      <c r="T53" s="4"/>
      <c r="U53" s="4"/>
      <c r="V53" s="4"/>
      <c r="W53" s="4"/>
      <c r="X53" s="377"/>
      <c r="Y53" s="5"/>
      <c r="Z53" s="5"/>
      <c r="AA53" s="5"/>
      <c r="AB53" s="5"/>
      <c r="AC53" s="5"/>
    </row>
    <row r="54" spans="1:29" ht="45.75" customHeight="1">
      <c r="A54" s="1959" t="s">
        <v>1306</v>
      </c>
      <c r="B54" s="1960"/>
      <c r="C54" s="1960"/>
      <c r="D54" s="1960"/>
      <c r="E54" s="1960"/>
      <c r="F54" s="1986"/>
      <c r="G54" s="4"/>
      <c r="H54" s="4"/>
      <c r="I54" s="4"/>
      <c r="J54" s="4"/>
      <c r="K54" s="4"/>
      <c r="L54" s="4"/>
      <c r="M54" s="4"/>
      <c r="N54" s="4"/>
      <c r="O54" s="4"/>
      <c r="P54" s="4"/>
      <c r="Q54" s="4"/>
      <c r="R54" s="4"/>
      <c r="S54" s="4"/>
      <c r="T54" s="4"/>
      <c r="U54" s="4"/>
      <c r="V54" s="4"/>
      <c r="W54" s="4"/>
      <c r="X54" s="377"/>
      <c r="Y54" s="5"/>
      <c r="Z54" s="5"/>
      <c r="AA54" s="5"/>
      <c r="AB54" s="5"/>
      <c r="AC54" s="5"/>
    </row>
    <row r="55" spans="1:29" s="70" customFormat="1" ht="60" customHeight="1">
      <c r="A55" s="1968"/>
      <c r="B55" s="1969"/>
      <c r="C55" s="1969"/>
      <c r="D55" s="1969"/>
      <c r="E55" s="1969"/>
      <c r="F55" s="1986"/>
      <c r="G55" s="4"/>
      <c r="H55" s="4"/>
      <c r="I55" s="4"/>
      <c r="J55" s="4"/>
      <c r="K55" s="4"/>
      <c r="L55" s="4"/>
      <c r="M55" s="4"/>
      <c r="N55" s="4"/>
      <c r="O55" s="4"/>
      <c r="P55" s="4"/>
      <c r="Q55" s="4"/>
      <c r="R55" s="4"/>
      <c r="S55" s="4"/>
      <c r="T55" s="4"/>
      <c r="U55" s="4"/>
      <c r="V55" s="4"/>
      <c r="W55" s="4"/>
      <c r="X55" s="388"/>
      <c r="Y55" s="1"/>
      <c r="Z55" s="1"/>
      <c r="AA55" s="1"/>
      <c r="AB55" s="1"/>
      <c r="AC55" s="1"/>
    </row>
    <row r="56" spans="1:29" s="70" customFormat="1" ht="26.25" customHeight="1">
      <c r="A56" s="1959" t="s">
        <v>1307</v>
      </c>
      <c r="B56" s="1960"/>
      <c r="C56" s="1960"/>
      <c r="D56" s="1960"/>
      <c r="E56" s="1960"/>
      <c r="F56" s="1986"/>
      <c r="G56" s="4"/>
      <c r="H56" s="4"/>
      <c r="I56" s="4"/>
      <c r="J56" s="4"/>
      <c r="K56" s="4"/>
      <c r="L56" s="4"/>
      <c r="M56" s="4"/>
      <c r="N56" s="4"/>
      <c r="O56" s="4"/>
      <c r="P56" s="4"/>
      <c r="Q56" s="4"/>
      <c r="R56" s="4"/>
      <c r="S56" s="4"/>
      <c r="T56" s="4"/>
      <c r="U56" s="4"/>
      <c r="V56" s="4"/>
      <c r="W56" s="4"/>
      <c r="X56" s="388"/>
      <c r="Y56" s="1"/>
      <c r="Z56" s="1"/>
      <c r="AA56" s="1"/>
      <c r="AB56" s="1"/>
      <c r="AC56" s="1"/>
    </row>
    <row r="57" spans="1:29" s="70" customFormat="1" ht="60" customHeight="1">
      <c r="A57" s="1968"/>
      <c r="B57" s="1969"/>
      <c r="C57" s="1969"/>
      <c r="D57" s="1969"/>
      <c r="E57" s="1969"/>
      <c r="F57" s="1986"/>
      <c r="G57" s="4"/>
      <c r="H57" s="4"/>
      <c r="I57" s="4"/>
      <c r="J57" s="4"/>
      <c r="K57" s="4"/>
      <c r="L57" s="4"/>
      <c r="M57" s="4"/>
      <c r="N57" s="4"/>
      <c r="O57" s="4"/>
      <c r="P57" s="4"/>
      <c r="Q57" s="4"/>
      <c r="R57" s="4"/>
      <c r="S57" s="4"/>
      <c r="T57" s="4"/>
      <c r="U57" s="4"/>
      <c r="V57" s="4"/>
      <c r="W57" s="4"/>
      <c r="X57" s="388"/>
      <c r="Y57" s="1"/>
      <c r="Z57" s="1"/>
      <c r="AA57" s="1"/>
      <c r="AB57" s="1"/>
      <c r="AC57" s="1"/>
    </row>
    <row r="58" spans="1:29" s="70" customFormat="1" ht="21.75" customHeight="1">
      <c r="A58" s="1959" t="s">
        <v>1308</v>
      </c>
      <c r="B58" s="1960"/>
      <c r="C58" s="1960"/>
      <c r="D58" s="1960"/>
      <c r="E58" s="1960"/>
      <c r="F58" s="1986"/>
      <c r="G58" s="4"/>
      <c r="H58" s="4"/>
      <c r="I58" s="4"/>
      <c r="J58" s="4"/>
      <c r="K58" s="4"/>
      <c r="L58" s="4"/>
      <c r="M58" s="4"/>
      <c r="N58" s="4"/>
      <c r="O58" s="4"/>
      <c r="P58" s="4"/>
      <c r="Q58" s="4"/>
      <c r="R58" s="4"/>
      <c r="S58" s="4"/>
      <c r="T58" s="4"/>
      <c r="U58" s="4"/>
      <c r="V58" s="4"/>
      <c r="W58" s="4"/>
      <c r="X58" s="388"/>
      <c r="Y58" s="1"/>
      <c r="Z58" s="1"/>
      <c r="AA58" s="1"/>
      <c r="AB58" s="1"/>
      <c r="AC58" s="1"/>
    </row>
    <row r="59" spans="1:29" s="70" customFormat="1" ht="60" customHeight="1">
      <c r="A59" s="1968"/>
      <c r="B59" s="1969"/>
      <c r="C59" s="1969"/>
      <c r="D59" s="1969"/>
      <c r="E59" s="1969"/>
      <c r="F59" s="1986"/>
      <c r="G59" s="4"/>
      <c r="H59" s="4"/>
      <c r="I59" s="4"/>
      <c r="J59" s="4"/>
      <c r="K59" s="4"/>
      <c r="L59" s="4"/>
      <c r="M59" s="4"/>
      <c r="N59" s="4"/>
      <c r="O59" s="4"/>
      <c r="P59" s="4"/>
      <c r="Q59" s="4"/>
      <c r="R59" s="4"/>
      <c r="S59" s="4"/>
      <c r="T59" s="4"/>
      <c r="U59" s="4"/>
      <c r="V59" s="4"/>
      <c r="W59" s="4"/>
      <c r="X59" s="388"/>
      <c r="Y59" s="1"/>
      <c r="Z59" s="1"/>
      <c r="AA59" s="1"/>
      <c r="AB59" s="1"/>
      <c r="AC59" s="1"/>
    </row>
    <row r="60" spans="1:29" s="70" customFormat="1" ht="33" customHeight="1">
      <c r="A60" s="1959" t="s">
        <v>1309</v>
      </c>
      <c r="B60" s="1960"/>
      <c r="C60" s="1960"/>
      <c r="D60" s="1960"/>
      <c r="E60" s="1960"/>
      <c r="F60" s="1986"/>
      <c r="G60" s="4"/>
      <c r="H60" s="4"/>
      <c r="I60" s="4"/>
      <c r="J60" s="4"/>
      <c r="K60" s="4"/>
      <c r="L60" s="4"/>
      <c r="M60" s="4"/>
      <c r="N60" s="4"/>
      <c r="O60" s="4"/>
      <c r="P60" s="4"/>
      <c r="Q60" s="4"/>
      <c r="R60" s="4"/>
      <c r="S60" s="4"/>
      <c r="T60" s="4"/>
      <c r="U60" s="4"/>
      <c r="V60" s="4"/>
      <c r="W60" s="4"/>
      <c r="X60" s="388"/>
      <c r="Y60" s="1"/>
      <c r="Z60" s="1"/>
      <c r="AA60" s="1"/>
      <c r="AB60" s="1"/>
      <c r="AC60" s="1"/>
    </row>
    <row r="61" spans="1:29" s="70" customFormat="1" ht="60" customHeight="1">
      <c r="A61" s="1968"/>
      <c r="B61" s="1969"/>
      <c r="C61" s="1969"/>
      <c r="D61" s="1969"/>
      <c r="E61" s="1969"/>
      <c r="F61" s="1986"/>
      <c r="G61" s="4"/>
      <c r="H61" s="4"/>
      <c r="I61" s="4"/>
      <c r="J61" s="4"/>
      <c r="K61" s="4"/>
      <c r="L61" s="4"/>
      <c r="M61" s="4"/>
      <c r="N61" s="4"/>
      <c r="O61" s="4"/>
      <c r="P61" s="4"/>
      <c r="Q61" s="4"/>
      <c r="R61" s="4"/>
      <c r="S61" s="4"/>
      <c r="T61" s="4"/>
      <c r="U61" s="4"/>
      <c r="V61" s="4"/>
      <c r="W61" s="4"/>
      <c r="X61" s="388"/>
      <c r="Y61" s="1"/>
      <c r="Z61" s="1"/>
      <c r="AA61" s="1"/>
      <c r="AB61" s="1"/>
      <c r="AC61" s="1"/>
    </row>
    <row r="62" spans="1:29" s="70" customFormat="1" ht="24.75" customHeight="1">
      <c r="A62" s="1959" t="s">
        <v>1310</v>
      </c>
      <c r="B62" s="1960"/>
      <c r="C62" s="1960"/>
      <c r="D62" s="1960"/>
      <c r="E62" s="1960"/>
      <c r="F62" s="1986"/>
      <c r="G62" s="4"/>
      <c r="H62" s="4"/>
      <c r="I62" s="4"/>
      <c r="J62" s="4"/>
      <c r="K62" s="4"/>
      <c r="L62" s="4"/>
      <c r="M62" s="4"/>
      <c r="N62" s="4"/>
      <c r="O62" s="4"/>
      <c r="P62" s="4"/>
      <c r="Q62" s="4"/>
      <c r="R62" s="4"/>
      <c r="S62" s="4"/>
      <c r="T62" s="4"/>
      <c r="U62" s="4"/>
      <c r="V62" s="4"/>
      <c r="W62" s="4"/>
      <c r="X62" s="388"/>
      <c r="Y62" s="1"/>
      <c r="Z62" s="1"/>
      <c r="AA62" s="1"/>
      <c r="AB62" s="1"/>
      <c r="AC62" s="1"/>
    </row>
    <row r="63" spans="1:29" s="70" customFormat="1" ht="60" customHeight="1" thickBot="1">
      <c r="A63" s="1961"/>
      <c r="B63" s="1962"/>
      <c r="C63" s="1962"/>
      <c r="D63" s="1962"/>
      <c r="E63" s="1962"/>
      <c r="F63" s="1987"/>
      <c r="G63" s="4"/>
      <c r="H63" s="4"/>
      <c r="I63" s="4"/>
      <c r="J63" s="4"/>
      <c r="K63" s="4"/>
      <c r="L63" s="4"/>
      <c r="M63" s="4"/>
      <c r="N63" s="4"/>
      <c r="O63" s="4"/>
      <c r="P63" s="4"/>
      <c r="Q63" s="4"/>
      <c r="R63" s="4"/>
      <c r="S63" s="4"/>
      <c r="T63" s="4"/>
      <c r="U63" s="4"/>
      <c r="V63" s="4"/>
      <c r="W63" s="4"/>
      <c r="X63" s="388"/>
      <c r="Y63" s="1"/>
      <c r="Z63" s="1"/>
      <c r="AA63" s="1"/>
      <c r="AB63" s="1"/>
      <c r="AC63" s="1"/>
    </row>
    <row r="64" spans="1:29" s="70" customFormat="1" ht="42.75" customHeight="1">
      <c r="A64" s="1963" t="s">
        <v>1173</v>
      </c>
      <c r="B64" s="1964"/>
      <c r="C64" s="1964"/>
      <c r="D64" s="1964"/>
      <c r="E64" s="1965"/>
      <c r="F64" s="1939" t="s">
        <v>1127</v>
      </c>
      <c r="G64" s="4"/>
      <c r="H64" s="4"/>
      <c r="I64" s="4"/>
      <c r="J64" s="4"/>
      <c r="K64" s="4"/>
      <c r="L64" s="4"/>
      <c r="M64" s="4"/>
      <c r="N64" s="4"/>
      <c r="O64" s="4"/>
      <c r="P64" s="4"/>
      <c r="Q64" s="4"/>
      <c r="R64" s="4"/>
      <c r="S64" s="4"/>
      <c r="T64" s="4"/>
      <c r="U64" s="4"/>
      <c r="V64" s="4"/>
      <c r="W64" s="4"/>
      <c r="X64" s="388"/>
      <c r="Y64" s="1"/>
      <c r="Z64" s="1"/>
      <c r="AA64" s="1"/>
      <c r="AB64" s="1"/>
      <c r="AC64" s="1"/>
    </row>
    <row r="65" spans="1:29" s="70" customFormat="1" ht="48.75" customHeight="1">
      <c r="A65" s="1995" t="s">
        <v>1293</v>
      </c>
      <c r="B65" s="1996"/>
      <c r="C65" s="1996"/>
      <c r="D65" s="1996"/>
      <c r="E65" s="1997"/>
      <c r="F65" s="1980"/>
      <c r="G65" s="4"/>
      <c r="H65" s="389"/>
      <c r="I65" s="389"/>
      <c r="J65" s="389"/>
      <c r="K65" s="4"/>
      <c r="L65" s="4"/>
      <c r="M65" s="4"/>
      <c r="N65" s="4"/>
      <c r="O65" s="4"/>
      <c r="P65" s="4"/>
      <c r="Q65" s="4"/>
      <c r="R65" s="4"/>
      <c r="S65" s="4"/>
      <c r="T65" s="4"/>
      <c r="U65" s="4"/>
      <c r="V65" s="4"/>
      <c r="W65" s="4"/>
      <c r="X65" s="388"/>
      <c r="Y65" s="1"/>
      <c r="Z65" s="1"/>
      <c r="AA65" s="1"/>
      <c r="AB65" s="1"/>
      <c r="AC65" s="1"/>
    </row>
    <row r="66" spans="1:29" ht="60" customHeight="1" thickBot="1">
      <c r="A66" s="1961"/>
      <c r="B66" s="1962"/>
      <c r="C66" s="1962"/>
      <c r="D66" s="1962"/>
      <c r="E66" s="1962"/>
      <c r="F66" s="1940"/>
      <c r="G66" s="4"/>
      <c r="H66" s="4"/>
      <c r="I66" s="4"/>
      <c r="J66" s="4"/>
      <c r="K66" s="4"/>
      <c r="L66" s="4"/>
      <c r="M66" s="4"/>
      <c r="N66" s="4"/>
      <c r="O66" s="4"/>
      <c r="P66" s="4"/>
      <c r="Q66" s="4"/>
      <c r="R66" s="4"/>
      <c r="S66" s="4"/>
      <c r="T66" s="4"/>
      <c r="U66" s="4"/>
      <c r="V66" s="4"/>
      <c r="W66" s="4"/>
      <c r="X66" s="377"/>
      <c r="Y66" s="5"/>
      <c r="Z66" s="5"/>
      <c r="AA66" s="5"/>
      <c r="AB66" s="5"/>
      <c r="AC66" s="5"/>
    </row>
    <row r="67" spans="1:29" ht="21.75" customHeight="1">
      <c r="A67" s="436" t="s">
        <v>1185</v>
      </c>
      <c r="B67" s="437"/>
      <c r="C67" s="437"/>
      <c r="D67" s="437"/>
      <c r="E67" s="437"/>
      <c r="F67" s="1941" t="s">
        <v>1128</v>
      </c>
      <c r="G67" s="4"/>
      <c r="H67" s="4"/>
      <c r="I67" s="4"/>
      <c r="J67" s="4"/>
      <c r="K67" s="4"/>
      <c r="L67" s="4"/>
      <c r="M67" s="4"/>
      <c r="N67" s="4"/>
      <c r="O67" s="4"/>
      <c r="P67" s="4"/>
      <c r="Q67" s="4"/>
      <c r="R67" s="4"/>
      <c r="S67" s="4"/>
      <c r="T67" s="4"/>
      <c r="U67" s="4"/>
      <c r="V67" s="4"/>
      <c r="W67" s="4"/>
      <c r="X67" s="377"/>
      <c r="Y67" s="5"/>
      <c r="Z67" s="5"/>
      <c r="AA67" s="5"/>
      <c r="AB67" s="5"/>
      <c r="AC67" s="5"/>
    </row>
    <row r="68" spans="1:29" ht="54" customHeight="1">
      <c r="A68" s="1995" t="s">
        <v>1174</v>
      </c>
      <c r="B68" s="1996"/>
      <c r="C68" s="1996"/>
      <c r="D68" s="1996"/>
      <c r="E68" s="1996"/>
      <c r="F68" s="1942"/>
      <c r="G68" s="4"/>
      <c r="H68" s="4"/>
      <c r="I68" s="4"/>
      <c r="J68" s="4"/>
      <c r="K68" s="4"/>
      <c r="L68" s="4"/>
      <c r="M68" s="4"/>
      <c r="N68" s="4"/>
      <c r="O68" s="4"/>
      <c r="P68" s="4"/>
      <c r="Q68" s="4"/>
      <c r="R68" s="4"/>
      <c r="S68" s="4"/>
      <c r="T68" s="4"/>
      <c r="U68" s="4"/>
      <c r="V68" s="4"/>
      <c r="W68" s="4"/>
      <c r="X68" s="377"/>
      <c r="Y68" s="5"/>
      <c r="Z68" s="5"/>
      <c r="AA68" s="5"/>
      <c r="AB68" s="5"/>
      <c r="AC68" s="5"/>
    </row>
    <row r="69" spans="1:29" ht="60" customHeight="1" thickBot="1">
      <c r="A69" s="1966"/>
      <c r="B69" s="1967"/>
      <c r="C69" s="1967"/>
      <c r="D69" s="1967"/>
      <c r="E69" s="1967"/>
      <c r="F69" s="1947"/>
      <c r="G69" s="4"/>
      <c r="H69" s="4"/>
      <c r="I69" s="4"/>
      <c r="J69" s="4"/>
      <c r="K69" s="4"/>
      <c r="L69" s="4"/>
      <c r="M69" s="4"/>
      <c r="N69" s="4"/>
      <c r="O69" s="4"/>
      <c r="P69" s="4"/>
      <c r="Q69" s="4"/>
      <c r="R69" s="4"/>
      <c r="S69" s="4"/>
      <c r="T69" s="4"/>
      <c r="U69" s="4"/>
      <c r="V69" s="4"/>
      <c r="W69" s="4"/>
      <c r="X69" s="377"/>
      <c r="Y69" s="5"/>
      <c r="Z69" s="5"/>
      <c r="AA69" s="5"/>
      <c r="AB69" s="5"/>
      <c r="AC69" s="5"/>
    </row>
    <row r="70" spans="1:29" ht="20.25" customHeight="1">
      <c r="A70" s="1945" t="s">
        <v>1182</v>
      </c>
      <c r="B70" s="1946"/>
      <c r="C70" s="1946"/>
      <c r="D70" s="1946"/>
      <c r="E70" s="1946"/>
      <c r="F70" s="1941" t="s">
        <v>1181</v>
      </c>
      <c r="G70" s="4"/>
      <c r="H70" s="4"/>
      <c r="I70" s="4"/>
      <c r="J70" s="4"/>
      <c r="K70" s="4"/>
      <c r="L70" s="4"/>
      <c r="M70" s="4"/>
      <c r="N70" s="4"/>
      <c r="O70" s="4"/>
      <c r="P70" s="4"/>
      <c r="Q70" s="4"/>
      <c r="R70" s="377"/>
      <c r="S70" s="377"/>
      <c r="T70" s="377"/>
      <c r="U70" s="377"/>
      <c r="V70" s="377"/>
      <c r="W70" s="377"/>
      <c r="X70" s="119"/>
    </row>
    <row r="71" spans="1:29">
      <c r="A71" s="1948"/>
      <c r="B71" s="1949"/>
      <c r="C71" s="1949"/>
      <c r="D71" s="1949"/>
      <c r="E71" s="1950"/>
      <c r="F71" s="1942"/>
      <c r="G71" s="4"/>
      <c r="H71" s="4"/>
      <c r="I71" s="4"/>
      <c r="J71" s="4"/>
      <c r="K71" s="4"/>
      <c r="L71" s="4"/>
      <c r="M71" s="4"/>
      <c r="N71" s="4"/>
      <c r="O71" s="4"/>
      <c r="P71" s="4"/>
      <c r="Q71" s="4"/>
      <c r="V71" s="119"/>
      <c r="W71" s="119"/>
      <c r="X71" s="119"/>
    </row>
    <row r="72" spans="1:29" ht="26.25" customHeight="1" thickBot="1">
      <c r="A72" s="1951"/>
      <c r="B72" s="1952"/>
      <c r="C72" s="1952"/>
      <c r="D72" s="1952"/>
      <c r="E72" s="1953"/>
      <c r="F72" s="1947"/>
      <c r="G72" s="4"/>
      <c r="H72" s="4"/>
      <c r="I72" s="4"/>
      <c r="J72" s="4"/>
      <c r="K72" s="4"/>
      <c r="L72" s="4"/>
      <c r="M72" s="4"/>
      <c r="N72" s="4"/>
      <c r="O72" s="4"/>
      <c r="P72" s="4"/>
      <c r="Q72" s="4"/>
      <c r="V72" s="119"/>
      <c r="W72" s="119"/>
      <c r="X72" s="119"/>
    </row>
    <row r="73" spans="1:29">
      <c r="A73" s="4"/>
      <c r="B73" s="4"/>
      <c r="C73" s="4"/>
      <c r="D73" s="4"/>
      <c r="E73" s="4"/>
      <c r="F73" s="4"/>
      <c r="G73" s="4"/>
      <c r="H73" s="4"/>
      <c r="I73" s="4"/>
      <c r="J73" s="4"/>
      <c r="K73" s="4"/>
      <c r="L73" s="4"/>
      <c r="M73" s="4"/>
      <c r="N73" s="4"/>
      <c r="O73" s="4"/>
      <c r="P73" s="4"/>
      <c r="V73" s="119"/>
      <c r="W73" s="119"/>
    </row>
    <row r="74" spans="1:29">
      <c r="A74" s="4"/>
      <c r="B74" s="4"/>
      <c r="C74" s="4"/>
      <c r="D74" s="4"/>
      <c r="E74" s="4"/>
      <c r="F74" s="4"/>
      <c r="G74" s="4"/>
      <c r="H74" s="4"/>
      <c r="I74" s="4"/>
      <c r="J74" s="4"/>
      <c r="K74" s="4"/>
      <c r="L74" s="4"/>
      <c r="M74" s="4"/>
      <c r="N74" s="4"/>
      <c r="O74" s="4"/>
      <c r="P74" s="4"/>
      <c r="Q74" s="4"/>
      <c r="V74" s="119"/>
      <c r="W74" s="119"/>
      <c r="X74" s="119"/>
    </row>
    <row r="75" spans="1:29">
      <c r="A75" s="4"/>
      <c r="B75" s="4"/>
      <c r="C75" s="4"/>
      <c r="D75" s="4"/>
      <c r="E75" s="4"/>
      <c r="F75" s="4"/>
      <c r="G75" s="4"/>
      <c r="H75" s="4"/>
      <c r="I75" s="4"/>
      <c r="J75" s="4"/>
      <c r="K75" s="4"/>
      <c r="L75" s="4"/>
      <c r="M75" s="4"/>
      <c r="N75" s="4"/>
      <c r="O75" s="4"/>
      <c r="P75" s="4"/>
      <c r="Q75" s="4"/>
      <c r="V75" s="119"/>
      <c r="W75" s="119"/>
      <c r="X75" s="119"/>
    </row>
    <row r="76" spans="1:29">
      <c r="A76" s="4"/>
      <c r="B76" s="4"/>
      <c r="C76" s="4"/>
      <c r="D76" s="4"/>
      <c r="E76" s="4"/>
      <c r="F76" s="4"/>
      <c r="G76" s="4"/>
      <c r="H76" s="4"/>
      <c r="I76" s="4"/>
      <c r="J76" s="4"/>
      <c r="K76" s="4"/>
      <c r="L76" s="4"/>
      <c r="M76" s="4"/>
      <c r="N76" s="4"/>
      <c r="O76" s="4"/>
      <c r="P76" s="4"/>
      <c r="Q76" s="4"/>
      <c r="V76" s="119"/>
      <c r="W76" s="119"/>
      <c r="X76" s="119"/>
    </row>
    <row r="77" spans="1:29">
      <c r="A77" s="4"/>
      <c r="B77" s="4"/>
      <c r="C77" s="4"/>
      <c r="D77" s="4"/>
      <c r="E77" s="4"/>
      <c r="F77" s="4"/>
      <c r="G77" s="4"/>
      <c r="H77" s="4"/>
      <c r="I77" s="4"/>
      <c r="J77" s="4"/>
      <c r="K77" s="4"/>
      <c r="L77" s="4"/>
      <c r="M77" s="4"/>
      <c r="N77" s="4"/>
      <c r="O77" s="4"/>
      <c r="P77" s="4"/>
      <c r="Q77" s="4"/>
      <c r="V77" s="119"/>
      <c r="W77" s="119"/>
      <c r="X77" s="119"/>
    </row>
    <row r="78" spans="1:29">
      <c r="A78" s="4"/>
      <c r="B78" s="4"/>
      <c r="C78" s="4"/>
      <c r="D78" s="4"/>
      <c r="E78" s="4"/>
      <c r="F78" s="4"/>
      <c r="G78" s="4"/>
      <c r="H78" s="4"/>
      <c r="I78" s="4"/>
      <c r="J78" s="4"/>
      <c r="K78" s="4"/>
      <c r="L78" s="4"/>
      <c r="M78" s="4"/>
      <c r="N78" s="4"/>
      <c r="O78" s="4"/>
      <c r="P78" s="4"/>
      <c r="Q78" s="4"/>
      <c r="V78" s="119"/>
      <c r="W78" s="119"/>
      <c r="X78" s="119"/>
    </row>
    <row r="79" spans="1:29">
      <c r="A79" s="4"/>
      <c r="B79" s="4"/>
      <c r="C79" s="4"/>
      <c r="D79" s="4"/>
      <c r="E79" s="4"/>
      <c r="F79" s="4"/>
      <c r="G79" s="4"/>
      <c r="H79" s="4"/>
      <c r="I79" s="4"/>
      <c r="J79" s="4"/>
      <c r="K79" s="4"/>
      <c r="L79" s="4"/>
      <c r="M79" s="4"/>
      <c r="N79" s="4"/>
      <c r="O79" s="4"/>
      <c r="P79" s="4"/>
      <c r="Q79" s="4"/>
      <c r="V79" s="119"/>
      <c r="W79" s="119"/>
      <c r="X79" s="119"/>
    </row>
    <row r="80" spans="1:29">
      <c r="A80" s="4"/>
      <c r="B80" s="4"/>
      <c r="C80" s="4"/>
      <c r="D80" s="4"/>
      <c r="E80" s="4"/>
      <c r="F80" s="4"/>
      <c r="G80" s="4"/>
      <c r="H80" s="4"/>
      <c r="I80" s="4"/>
      <c r="J80" s="4"/>
      <c r="K80" s="4"/>
      <c r="L80" s="4"/>
      <c r="M80" s="4"/>
      <c r="N80" s="4"/>
      <c r="O80" s="4"/>
      <c r="P80" s="4"/>
      <c r="Q80" s="4"/>
      <c r="V80" s="119"/>
      <c r="W80" s="119"/>
      <c r="X80" s="119"/>
    </row>
    <row r="81" spans="1:24">
      <c r="A81" s="4"/>
      <c r="B81" s="4"/>
      <c r="C81" s="4"/>
      <c r="D81" s="4"/>
      <c r="E81" s="4"/>
      <c r="F81" s="4"/>
      <c r="G81" s="4"/>
      <c r="H81" s="4"/>
      <c r="I81" s="4"/>
      <c r="J81" s="4"/>
      <c r="K81" s="4"/>
      <c r="L81" s="4"/>
      <c r="M81" s="4"/>
      <c r="N81" s="4"/>
      <c r="O81" s="4"/>
      <c r="P81" s="4"/>
      <c r="Q81" s="4"/>
      <c r="V81" s="119"/>
      <c r="W81" s="119"/>
      <c r="X81" s="119"/>
    </row>
    <row r="82" spans="1:24">
      <c r="A82" s="4"/>
      <c r="B82" s="4"/>
      <c r="C82" s="4"/>
      <c r="D82" s="4"/>
      <c r="E82" s="4"/>
      <c r="F82" s="4"/>
      <c r="G82" s="4"/>
      <c r="H82" s="4"/>
      <c r="I82" s="4"/>
      <c r="J82" s="4"/>
      <c r="K82" s="4"/>
      <c r="L82" s="4"/>
      <c r="M82" s="4"/>
      <c r="N82" s="4"/>
      <c r="O82" s="4"/>
      <c r="P82" s="4"/>
      <c r="Q82" s="4"/>
      <c r="V82" s="119"/>
      <c r="W82" s="119"/>
      <c r="X82" s="119"/>
    </row>
    <row r="83" spans="1:24">
      <c r="A83" s="4"/>
      <c r="B83" s="4"/>
      <c r="C83" s="4"/>
      <c r="D83" s="4"/>
      <c r="E83" s="4"/>
      <c r="F83" s="4"/>
      <c r="G83" s="4"/>
      <c r="H83" s="4"/>
      <c r="I83" s="4"/>
      <c r="J83" s="4"/>
      <c r="K83" s="4"/>
      <c r="L83" s="4"/>
      <c r="M83" s="4"/>
      <c r="N83" s="4"/>
      <c r="O83" s="4"/>
      <c r="P83" s="4"/>
      <c r="Q83" s="4"/>
      <c r="V83" s="119"/>
      <c r="W83" s="119"/>
      <c r="X83" s="119"/>
    </row>
    <row r="84" spans="1:24">
      <c r="A84" s="4"/>
      <c r="B84" s="4"/>
      <c r="C84" s="4"/>
      <c r="D84" s="4"/>
      <c r="E84" s="4"/>
      <c r="F84" s="4"/>
      <c r="G84" s="4"/>
      <c r="H84" s="4"/>
      <c r="I84" s="4"/>
      <c r="J84" s="4"/>
      <c r="K84" s="4"/>
      <c r="L84" s="4"/>
      <c r="M84" s="4"/>
      <c r="N84" s="4"/>
      <c r="O84" s="4"/>
      <c r="P84" s="4"/>
      <c r="Q84" s="4"/>
      <c r="V84" s="119"/>
      <c r="W84" s="119"/>
      <c r="X84" s="119"/>
    </row>
    <row r="85" spans="1:24">
      <c r="A85" s="4"/>
      <c r="B85" s="4"/>
      <c r="C85" s="4"/>
      <c r="D85" s="4"/>
      <c r="E85" s="4"/>
      <c r="F85" s="4"/>
      <c r="G85" s="4"/>
      <c r="H85" s="4"/>
      <c r="I85" s="4"/>
      <c r="J85" s="4"/>
      <c r="K85" s="4"/>
      <c r="L85" s="4"/>
      <c r="M85" s="4"/>
      <c r="N85" s="4"/>
      <c r="O85" s="4"/>
      <c r="P85" s="4"/>
      <c r="Q85" s="4"/>
      <c r="V85" s="119"/>
      <c r="W85" s="119"/>
      <c r="X85" s="119"/>
    </row>
    <row r="86" spans="1:24">
      <c r="A86" s="4"/>
      <c r="B86" s="4"/>
      <c r="C86" s="4"/>
      <c r="D86" s="4"/>
      <c r="E86" s="4"/>
      <c r="F86" s="4"/>
      <c r="G86" s="4"/>
      <c r="H86" s="4"/>
      <c r="I86" s="4"/>
      <c r="J86" s="4"/>
      <c r="K86" s="4"/>
      <c r="L86" s="4"/>
      <c r="M86" s="4"/>
      <c r="N86" s="4"/>
      <c r="O86" s="4"/>
      <c r="P86" s="4"/>
      <c r="Q86" s="4"/>
      <c r="V86" s="119"/>
      <c r="W86" s="119"/>
      <c r="X86" s="119"/>
    </row>
    <row r="87" spans="1:24">
      <c r="A87" s="4"/>
      <c r="B87" s="4"/>
      <c r="C87" s="4"/>
      <c r="D87" s="4"/>
      <c r="E87" s="4"/>
      <c r="F87" s="4"/>
      <c r="G87" s="4"/>
      <c r="H87" s="4"/>
      <c r="I87" s="4"/>
      <c r="J87" s="4"/>
      <c r="K87" s="4"/>
      <c r="L87" s="4"/>
      <c r="M87" s="4"/>
      <c r="N87" s="4"/>
      <c r="O87" s="4"/>
      <c r="P87" s="4"/>
      <c r="Q87" s="4"/>
      <c r="R87" s="4"/>
      <c r="S87" s="4"/>
      <c r="T87" s="4"/>
      <c r="U87" s="4"/>
      <c r="V87" s="4"/>
      <c r="W87" s="4"/>
      <c r="X87" s="119"/>
    </row>
    <row r="88" spans="1:24">
      <c r="A88" s="4"/>
      <c r="B88" s="4"/>
      <c r="C88" s="4"/>
      <c r="D88" s="4"/>
      <c r="E88" s="4"/>
      <c r="F88" s="4"/>
      <c r="G88" s="4"/>
      <c r="H88" s="4"/>
      <c r="I88" s="4"/>
      <c r="J88" s="4"/>
      <c r="K88" s="4"/>
      <c r="L88" s="4"/>
      <c r="M88" s="4"/>
      <c r="N88" s="4"/>
      <c r="O88" s="4"/>
      <c r="P88" s="4"/>
      <c r="Q88" s="4"/>
      <c r="R88" s="4"/>
      <c r="S88" s="4"/>
      <c r="T88" s="4"/>
      <c r="U88" s="4"/>
      <c r="V88" s="4"/>
      <c r="W88" s="4"/>
      <c r="X88" s="119"/>
    </row>
    <row r="89" spans="1:24">
      <c r="A89" s="4"/>
      <c r="B89" s="4"/>
      <c r="C89" s="4"/>
      <c r="D89" s="4"/>
      <c r="E89" s="4"/>
      <c r="F89" s="4"/>
      <c r="G89" s="4"/>
      <c r="H89" s="4"/>
      <c r="I89" s="4"/>
      <c r="J89" s="4"/>
      <c r="K89" s="4"/>
      <c r="L89" s="4"/>
      <c r="M89" s="4"/>
      <c r="N89" s="4"/>
      <c r="O89" s="4"/>
      <c r="P89" s="4"/>
      <c r="Q89" s="4"/>
      <c r="R89" s="4"/>
      <c r="S89" s="4"/>
      <c r="T89" s="4"/>
      <c r="U89" s="4"/>
      <c r="V89" s="4"/>
      <c r="W89" s="4"/>
      <c r="X89" s="119"/>
    </row>
    <row r="90" spans="1:24">
      <c r="A90" s="4"/>
      <c r="B90" s="4"/>
      <c r="C90" s="4"/>
      <c r="D90" s="4"/>
      <c r="E90" s="4"/>
      <c r="F90" s="4"/>
      <c r="G90" s="4"/>
      <c r="H90" s="4"/>
      <c r="I90" s="4"/>
      <c r="J90" s="4"/>
      <c r="K90" s="4"/>
      <c r="L90" s="4"/>
      <c r="M90" s="4"/>
      <c r="N90" s="4"/>
      <c r="O90" s="4"/>
      <c r="P90" s="4"/>
      <c r="Q90" s="4"/>
      <c r="R90" s="4"/>
      <c r="S90" s="4"/>
      <c r="T90" s="4"/>
      <c r="U90" s="4"/>
      <c r="V90" s="4"/>
      <c r="W90" s="4"/>
      <c r="X90" s="119"/>
    </row>
    <row r="91" spans="1:24">
      <c r="A91" s="4"/>
      <c r="B91" s="4"/>
      <c r="C91" s="4"/>
      <c r="D91" s="4"/>
      <c r="E91" s="4"/>
      <c r="F91" s="4"/>
      <c r="G91" s="4"/>
      <c r="H91" s="4"/>
      <c r="I91" s="4"/>
      <c r="J91" s="4"/>
      <c r="K91" s="4"/>
      <c r="L91" s="4"/>
      <c r="M91" s="4"/>
      <c r="N91" s="4"/>
      <c r="O91" s="4"/>
      <c r="P91" s="4"/>
      <c r="Q91" s="4"/>
      <c r="R91" s="4"/>
      <c r="S91" s="4"/>
      <c r="T91" s="4"/>
      <c r="U91" s="4"/>
      <c r="V91" s="4"/>
      <c r="W91" s="4"/>
      <c r="X91" s="119"/>
    </row>
    <row r="92" spans="1:24">
      <c r="A92" s="4"/>
      <c r="B92" s="4"/>
      <c r="C92" s="4"/>
      <c r="D92" s="4"/>
      <c r="E92" s="4"/>
      <c r="F92" s="4"/>
      <c r="G92" s="4"/>
      <c r="H92" s="4"/>
      <c r="I92" s="4"/>
      <c r="J92" s="4"/>
      <c r="K92" s="4"/>
      <c r="L92" s="4"/>
      <c r="M92" s="4"/>
      <c r="N92" s="4"/>
      <c r="O92" s="4"/>
      <c r="P92" s="4"/>
      <c r="Q92" s="4"/>
      <c r="R92" s="4"/>
      <c r="S92" s="4"/>
      <c r="T92" s="4"/>
      <c r="U92" s="4"/>
      <c r="V92" s="4"/>
      <c r="W92" s="4"/>
      <c r="X92" s="119"/>
    </row>
    <row r="93" spans="1:24">
      <c r="A93" s="4"/>
      <c r="B93" s="4"/>
      <c r="C93" s="4"/>
      <c r="D93" s="4"/>
      <c r="E93" s="4"/>
      <c r="F93" s="4"/>
      <c r="G93" s="4"/>
      <c r="H93" s="4"/>
      <c r="I93" s="4"/>
      <c r="J93" s="4"/>
      <c r="K93" s="4"/>
      <c r="L93" s="4"/>
      <c r="M93" s="4"/>
      <c r="N93" s="4"/>
      <c r="O93" s="4"/>
      <c r="P93" s="4"/>
      <c r="Q93" s="4"/>
      <c r="R93" s="4"/>
      <c r="S93" s="4"/>
      <c r="T93" s="4"/>
      <c r="U93" s="4"/>
      <c r="V93" s="4"/>
      <c r="W93" s="4"/>
      <c r="X93" s="119"/>
    </row>
    <row r="94" spans="1:24">
      <c r="A94" s="4"/>
      <c r="B94" s="4"/>
      <c r="C94" s="4"/>
      <c r="D94" s="4"/>
      <c r="E94" s="4"/>
      <c r="F94" s="4"/>
      <c r="G94" s="4"/>
      <c r="H94" s="4"/>
      <c r="I94" s="4"/>
      <c r="J94" s="4"/>
      <c r="K94" s="4"/>
      <c r="L94" s="4"/>
      <c r="M94" s="4"/>
      <c r="N94" s="4"/>
      <c r="O94" s="4"/>
      <c r="P94" s="4"/>
      <c r="Q94" s="4"/>
      <c r="R94" s="4"/>
      <c r="S94" s="4"/>
      <c r="T94" s="4"/>
      <c r="U94" s="4"/>
      <c r="V94" s="4"/>
      <c r="W94" s="4"/>
      <c r="X94" s="119"/>
    </row>
    <row r="95" spans="1:24">
      <c r="A95" s="4"/>
      <c r="B95" s="4"/>
      <c r="C95" s="4"/>
      <c r="D95" s="4"/>
      <c r="E95" s="4"/>
      <c r="F95" s="4"/>
      <c r="G95" s="4"/>
      <c r="H95" s="4"/>
      <c r="I95" s="4"/>
      <c r="J95" s="4"/>
      <c r="K95" s="4"/>
      <c r="L95" s="4"/>
      <c r="M95" s="4"/>
      <c r="N95" s="4"/>
      <c r="O95" s="4"/>
      <c r="P95" s="4"/>
      <c r="Q95" s="4"/>
      <c r="R95" s="4"/>
      <c r="S95" s="4"/>
      <c r="T95" s="4"/>
      <c r="U95" s="4"/>
      <c r="V95" s="4"/>
      <c r="W95" s="4"/>
      <c r="X95" s="119"/>
    </row>
    <row r="96" spans="1:24">
      <c r="A96" s="4"/>
      <c r="B96" s="4"/>
      <c r="C96" s="4"/>
      <c r="D96" s="4"/>
      <c r="E96" s="4"/>
      <c r="F96" s="4"/>
      <c r="G96" s="4"/>
      <c r="H96" s="4"/>
      <c r="I96" s="4"/>
      <c r="J96" s="4"/>
      <c r="K96" s="4"/>
      <c r="L96" s="4"/>
      <c r="M96" s="4"/>
      <c r="N96" s="4"/>
      <c r="O96" s="4"/>
      <c r="P96" s="4"/>
      <c r="Q96" s="4"/>
      <c r="R96" s="4"/>
      <c r="S96" s="4"/>
      <c r="T96" s="4"/>
      <c r="U96" s="4"/>
      <c r="V96" s="4"/>
      <c r="W96" s="4"/>
      <c r="X96" s="119"/>
    </row>
    <row r="97" spans="1:24">
      <c r="A97" s="4"/>
      <c r="B97" s="4"/>
      <c r="C97" s="4"/>
      <c r="D97" s="4"/>
      <c r="E97" s="4"/>
      <c r="F97" s="4"/>
      <c r="G97" s="4"/>
      <c r="H97" s="4"/>
      <c r="I97" s="4"/>
      <c r="J97" s="4"/>
      <c r="K97" s="4"/>
      <c r="L97" s="4"/>
      <c r="M97" s="4"/>
      <c r="N97" s="4"/>
      <c r="O97" s="4"/>
      <c r="P97" s="4"/>
      <c r="Q97" s="4"/>
      <c r="R97" s="4"/>
      <c r="S97" s="4"/>
      <c r="T97" s="4"/>
      <c r="U97" s="4"/>
      <c r="V97" s="4"/>
      <c r="W97" s="4"/>
      <c r="X97" s="119"/>
    </row>
    <row r="98" spans="1:24">
      <c r="A98" s="4"/>
      <c r="B98" s="4"/>
      <c r="C98" s="4"/>
      <c r="D98" s="4"/>
      <c r="E98" s="4"/>
      <c r="F98" s="4"/>
      <c r="G98" s="4"/>
      <c r="H98" s="4"/>
      <c r="I98" s="4"/>
      <c r="J98" s="4"/>
      <c r="K98" s="4"/>
      <c r="L98" s="4"/>
      <c r="M98" s="4"/>
      <c r="N98" s="4"/>
      <c r="O98" s="4"/>
      <c r="P98" s="4"/>
      <c r="Q98" s="4"/>
      <c r="R98" s="4"/>
      <c r="S98" s="4"/>
      <c r="T98" s="4"/>
      <c r="U98" s="4"/>
      <c r="V98" s="4"/>
      <c r="W98" s="4"/>
      <c r="X98" s="119"/>
    </row>
    <row r="99" spans="1:24">
      <c r="A99" s="4"/>
      <c r="B99" s="4"/>
      <c r="C99" s="4"/>
      <c r="D99" s="4"/>
      <c r="E99" s="4"/>
      <c r="F99" s="4"/>
      <c r="G99" s="4"/>
      <c r="H99" s="4"/>
      <c r="I99" s="4"/>
      <c r="J99" s="4"/>
      <c r="K99" s="4"/>
      <c r="L99" s="4"/>
      <c r="M99" s="4"/>
      <c r="N99" s="4"/>
      <c r="O99" s="4"/>
      <c r="P99" s="4"/>
      <c r="Q99" s="4"/>
      <c r="R99" s="4"/>
      <c r="S99" s="4"/>
      <c r="T99" s="4"/>
      <c r="U99" s="4"/>
      <c r="V99" s="4"/>
      <c r="W99" s="4"/>
      <c r="X99" s="119"/>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19"/>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19"/>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19"/>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19"/>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19"/>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19"/>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19"/>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19"/>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19"/>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19"/>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1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1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1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1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1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1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1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1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1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1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1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1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1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1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1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1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1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1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1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1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1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1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1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1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1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1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1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1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1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1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1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1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1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1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1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1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1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1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1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1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1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1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1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1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1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1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1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1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1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1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1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1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1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1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1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1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1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1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1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1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1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1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1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1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1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1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1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1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1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1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1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1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1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1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1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1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1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1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1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1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1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1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1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1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1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1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1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1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1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1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1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1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1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19"/>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1"/>
  <sheetViews>
    <sheetView topLeftCell="A35" zoomScale="80" zoomScaleNormal="80" zoomScaleSheetLayoutView="90" workbookViewId="0">
      <selection activeCell="M46" sqref="M46"/>
    </sheetView>
  </sheetViews>
  <sheetFormatPr defaultRowHeight="14.4"/>
  <cols>
    <col min="1" max="1" width="44.5546875" customWidth="1"/>
    <col min="2" max="5" width="12.109375" customWidth="1"/>
    <col min="6" max="16" width="12.33203125" customWidth="1"/>
  </cols>
  <sheetData>
    <row r="1" spans="1:16" ht="27.75" customHeight="1">
      <c r="A1" s="514" t="s">
        <v>697</v>
      </c>
      <c r="B1" s="1293" t="s">
        <v>1088</v>
      </c>
      <c r="C1" s="1293"/>
      <c r="D1" s="1293"/>
      <c r="E1" s="1293"/>
      <c r="F1" s="1293"/>
      <c r="G1" s="1293"/>
      <c r="H1" s="526"/>
      <c r="I1" s="526"/>
      <c r="J1" s="526"/>
      <c r="K1" s="526"/>
      <c r="L1" s="526"/>
      <c r="M1" s="527"/>
      <c r="N1" s="527"/>
      <c r="O1" s="527"/>
      <c r="P1" s="528"/>
    </row>
    <row r="2" spans="1:16" ht="21" customHeight="1">
      <c r="A2" s="516" t="s">
        <v>1188</v>
      </c>
      <c r="B2" s="1998" t="s">
        <v>1109</v>
      </c>
      <c r="C2" s="1998"/>
      <c r="D2" s="1998"/>
      <c r="E2" s="1998"/>
      <c r="F2" s="1998"/>
      <c r="G2" s="1998"/>
      <c r="H2" s="529"/>
      <c r="I2" s="529"/>
      <c r="J2" s="529"/>
      <c r="K2" s="529"/>
      <c r="L2" s="529"/>
      <c r="M2" s="70"/>
      <c r="N2" s="70"/>
      <c r="O2" s="70"/>
      <c r="P2" s="530"/>
    </row>
    <row r="3" spans="1:16" ht="26.25" customHeight="1">
      <c r="A3" s="516"/>
      <c r="B3" s="1295" t="s">
        <v>1110</v>
      </c>
      <c r="C3" s="1295"/>
      <c r="D3" s="1295"/>
      <c r="E3" s="1295"/>
      <c r="F3" s="1295"/>
      <c r="G3" s="1295"/>
      <c r="H3" s="467"/>
      <c r="I3" s="467"/>
      <c r="J3" s="467"/>
      <c r="K3" s="467"/>
      <c r="L3" s="467"/>
      <c r="M3" s="70"/>
      <c r="N3" s="70"/>
      <c r="O3" s="70"/>
      <c r="P3" s="530"/>
    </row>
    <row r="4" spans="1:16" ht="15" thickBot="1">
      <c r="A4" s="531" t="s">
        <v>969</v>
      </c>
      <c r="B4" s="332"/>
      <c r="C4" s="332"/>
      <c r="D4" s="332"/>
      <c r="E4" s="532"/>
      <c r="F4" s="332"/>
      <c r="G4" s="332"/>
      <c r="H4" s="333"/>
      <c r="I4" s="333"/>
      <c r="J4" s="333"/>
      <c r="K4" s="333"/>
      <c r="L4" s="333"/>
      <c r="M4" s="333"/>
      <c r="N4" s="70"/>
      <c r="O4" s="70"/>
      <c r="P4" s="530"/>
    </row>
    <row r="5" spans="1:16">
      <c r="A5" s="1970" t="s">
        <v>1189</v>
      </c>
      <c r="B5" s="1971"/>
      <c r="C5" s="1971"/>
      <c r="D5" s="1971"/>
      <c r="E5" s="1971"/>
      <c r="F5" s="1971"/>
      <c r="G5" s="1971"/>
      <c r="H5" s="1971"/>
      <c r="I5" s="1971"/>
      <c r="J5" s="1971"/>
      <c r="K5" s="1971"/>
      <c r="L5" s="1971"/>
      <c r="M5" s="1971"/>
      <c r="N5" s="1971"/>
      <c r="O5" s="1971"/>
      <c r="P5" s="1999"/>
    </row>
    <row r="6" spans="1:16" ht="15" thickBot="1">
      <c r="A6" s="2002"/>
      <c r="B6" s="2003"/>
      <c r="C6" s="2003"/>
      <c r="D6" s="2003"/>
      <c r="E6" s="2003"/>
      <c r="F6" s="2003"/>
      <c r="G6" s="2003"/>
      <c r="H6" s="2003"/>
      <c r="I6" s="2003"/>
      <c r="J6" s="2003"/>
      <c r="K6" s="2003"/>
      <c r="L6" s="2003"/>
      <c r="M6" s="2003"/>
      <c r="N6" s="2003"/>
      <c r="O6" s="2003"/>
      <c r="P6" s="2004"/>
    </row>
    <row r="7" spans="1:16" ht="15" thickBot="1">
      <c r="A7" s="400" t="s">
        <v>1175</v>
      </c>
      <c r="B7" s="491"/>
      <c r="C7" s="491" t="str">
        <f>Obsah!C4</f>
        <v>(31/12/2017)</v>
      </c>
      <c r="D7" s="409"/>
      <c r="E7" s="409"/>
      <c r="F7" s="409"/>
      <c r="G7" s="409"/>
      <c r="H7" s="410"/>
      <c r="I7" s="410"/>
      <c r="J7" s="410"/>
      <c r="K7" s="410"/>
      <c r="L7" s="410"/>
      <c r="M7" s="410"/>
      <c r="N7" s="410"/>
      <c r="O7" s="410"/>
      <c r="P7" s="405"/>
    </row>
    <row r="8" spans="1:16" s="119" customFormat="1" ht="15.75" customHeight="1" thickBot="1">
      <c r="A8" s="400" t="s">
        <v>1344</v>
      </c>
      <c r="B8" s="400"/>
      <c r="C8" s="406" t="s">
        <v>1193</v>
      </c>
      <c r="D8" s="406"/>
      <c r="E8" s="406"/>
      <c r="F8" s="406"/>
      <c r="G8" s="406"/>
      <c r="H8" s="406"/>
      <c r="I8" s="406"/>
      <c r="J8" s="406"/>
      <c r="K8" s="406"/>
      <c r="L8" s="406"/>
      <c r="M8" s="406"/>
      <c r="N8" s="406"/>
      <c r="O8" s="406"/>
      <c r="P8" s="496"/>
    </row>
    <row r="9" spans="1:16" s="119" customFormat="1" ht="25.5" customHeight="1">
      <c r="A9" s="2014"/>
      <c r="B9" s="2005" t="s">
        <v>1397</v>
      </c>
      <c r="C9" s="2006"/>
      <c r="D9" s="1427" t="s">
        <v>1396</v>
      </c>
      <c r="E9" s="1428"/>
      <c r="F9" s="1428"/>
      <c r="G9" s="1428"/>
      <c r="H9" s="1428"/>
      <c r="I9" s="1428"/>
      <c r="J9" s="1428"/>
      <c r="K9" s="1428"/>
      <c r="L9" s="1428"/>
      <c r="M9" s="1428"/>
      <c r="N9" s="1428"/>
      <c r="O9" s="1428"/>
      <c r="P9" s="2009"/>
    </row>
    <row r="10" spans="1:16" s="119" customFormat="1" ht="54" customHeight="1">
      <c r="A10" s="2015"/>
      <c r="B10" s="2007"/>
      <c r="C10" s="2008"/>
      <c r="D10" s="2000" t="s">
        <v>1334</v>
      </c>
      <c r="E10" s="2010" t="s">
        <v>1131</v>
      </c>
      <c r="F10" s="2011"/>
      <c r="G10" s="2010" t="s">
        <v>1132</v>
      </c>
      <c r="H10" s="2011"/>
      <c r="I10" s="2010" t="s">
        <v>1134</v>
      </c>
      <c r="J10" s="2011"/>
      <c r="K10" s="2010" t="s">
        <v>1133</v>
      </c>
      <c r="L10" s="2011"/>
      <c r="M10" s="2010" t="s">
        <v>1136</v>
      </c>
      <c r="N10" s="2011"/>
      <c r="O10" s="2010" t="s">
        <v>1187</v>
      </c>
      <c r="P10" s="2012"/>
    </row>
    <row r="11" spans="1:16" s="119" customFormat="1" ht="54.75" customHeight="1" thickBot="1">
      <c r="A11" s="2016"/>
      <c r="B11" s="464" t="s">
        <v>1287</v>
      </c>
      <c r="C11" s="465" t="s">
        <v>1288</v>
      </c>
      <c r="D11" s="2001"/>
      <c r="E11" s="373" t="s">
        <v>754</v>
      </c>
      <c r="F11" s="373" t="s">
        <v>1111</v>
      </c>
      <c r="G11" s="373" t="s">
        <v>754</v>
      </c>
      <c r="H11" s="373" t="s">
        <v>1111</v>
      </c>
      <c r="I11" s="373" t="s">
        <v>754</v>
      </c>
      <c r="J11" s="373" t="s">
        <v>1111</v>
      </c>
      <c r="K11" s="373" t="s">
        <v>754</v>
      </c>
      <c r="L11" s="373" t="s">
        <v>1111</v>
      </c>
      <c r="M11" s="373" t="s">
        <v>754</v>
      </c>
      <c r="N11" s="373" t="s">
        <v>1111</v>
      </c>
      <c r="O11" s="373" t="s">
        <v>754</v>
      </c>
      <c r="P11" s="432" t="s">
        <v>1111</v>
      </c>
    </row>
    <row r="12" spans="1:16" s="119" customFormat="1" ht="29.4">
      <c r="A12" s="486" t="s">
        <v>1323</v>
      </c>
      <c r="B12" s="651">
        <v>7</v>
      </c>
      <c r="C12" s="652">
        <v>7</v>
      </c>
      <c r="D12" s="653">
        <v>14</v>
      </c>
      <c r="E12" s="654">
        <v>11</v>
      </c>
      <c r="F12" s="654">
        <v>325</v>
      </c>
      <c r="G12" s="655">
        <v>6</v>
      </c>
      <c r="H12" s="655">
        <v>1443</v>
      </c>
      <c r="I12" s="655">
        <v>1</v>
      </c>
      <c r="J12" s="655">
        <v>24</v>
      </c>
      <c r="K12" s="655">
        <v>4</v>
      </c>
      <c r="L12" s="655">
        <v>320</v>
      </c>
      <c r="M12" s="655">
        <v>9</v>
      </c>
      <c r="N12" s="655">
        <v>328</v>
      </c>
      <c r="O12" s="655">
        <v>7</v>
      </c>
      <c r="P12" s="656">
        <v>481</v>
      </c>
    </row>
    <row r="13" spans="1:16" s="119" customFormat="1">
      <c r="A13" s="487" t="s">
        <v>1320</v>
      </c>
      <c r="B13" s="118"/>
      <c r="C13" s="565"/>
      <c r="D13" s="482"/>
      <c r="E13" s="483"/>
      <c r="F13" s="484"/>
      <c r="G13" s="484"/>
      <c r="H13" s="484"/>
      <c r="I13" s="484"/>
      <c r="J13" s="484"/>
      <c r="K13" s="484"/>
      <c r="L13" s="484"/>
      <c r="M13" s="484"/>
      <c r="N13" s="484"/>
      <c r="O13" s="484"/>
      <c r="P13" s="485"/>
    </row>
    <row r="14" spans="1:16" s="119" customFormat="1" ht="45">
      <c r="A14" s="440" t="s">
        <v>1331</v>
      </c>
      <c r="B14" s="668"/>
      <c r="C14" s="669"/>
      <c r="D14" s="670"/>
      <c r="E14" s="657">
        <v>9.5</v>
      </c>
      <c r="F14" s="658">
        <v>10</v>
      </c>
      <c r="G14" s="658">
        <v>6</v>
      </c>
      <c r="H14" s="658">
        <v>12</v>
      </c>
      <c r="I14" s="658">
        <v>0.2</v>
      </c>
      <c r="J14" s="658">
        <v>1.8</v>
      </c>
      <c r="K14" s="658">
        <v>4</v>
      </c>
      <c r="L14" s="658"/>
      <c r="M14" s="658">
        <v>7</v>
      </c>
      <c r="N14" s="658">
        <v>26</v>
      </c>
      <c r="O14" s="658">
        <v>3</v>
      </c>
      <c r="P14" s="659">
        <v>3.3</v>
      </c>
    </row>
    <row r="15" spans="1:16" s="119" customFormat="1" ht="27">
      <c r="A15" s="440" t="s">
        <v>1321</v>
      </c>
      <c r="B15" s="668"/>
      <c r="C15" s="669"/>
      <c r="D15" s="670"/>
      <c r="E15" s="657">
        <v>10</v>
      </c>
      <c r="F15" s="658">
        <v>10</v>
      </c>
      <c r="G15" s="658">
        <v>6</v>
      </c>
      <c r="H15" s="658">
        <v>12</v>
      </c>
      <c r="I15" s="658">
        <v>1</v>
      </c>
      <c r="J15" s="658">
        <v>3</v>
      </c>
      <c r="K15" s="658">
        <v>4</v>
      </c>
      <c r="L15" s="658"/>
      <c r="M15" s="658">
        <v>7</v>
      </c>
      <c r="N15" s="658">
        <v>26</v>
      </c>
      <c r="O15" s="658">
        <v>3</v>
      </c>
      <c r="P15" s="659">
        <v>4</v>
      </c>
    </row>
    <row r="16" spans="1:16" s="119" customFormat="1" ht="16.2">
      <c r="A16" s="441" t="s">
        <v>1360</v>
      </c>
      <c r="B16" s="671"/>
      <c r="C16" s="672">
        <v>74668054</v>
      </c>
      <c r="D16" s="673">
        <v>74668054</v>
      </c>
      <c r="E16" s="660">
        <v>27132903</v>
      </c>
      <c r="F16" s="661">
        <v>270052414</v>
      </c>
      <c r="G16" s="661">
        <v>16976435</v>
      </c>
      <c r="H16" s="661">
        <v>586866299</v>
      </c>
      <c r="I16" s="661">
        <v>946527</v>
      </c>
      <c r="J16" s="661">
        <v>19004373</v>
      </c>
      <c r="K16" s="661">
        <v>10983556</v>
      </c>
      <c r="L16" s="661">
        <v>235626766</v>
      </c>
      <c r="M16" s="661">
        <v>21801976</v>
      </c>
      <c r="N16" s="661">
        <v>197402501</v>
      </c>
      <c r="O16" s="661">
        <v>16654431</v>
      </c>
      <c r="P16" s="662">
        <v>194577159</v>
      </c>
    </row>
    <row r="17" spans="1:16" s="119" customFormat="1">
      <c r="A17" s="442" t="s">
        <v>1311</v>
      </c>
      <c r="B17" s="674"/>
      <c r="C17" s="672">
        <v>74668054</v>
      </c>
      <c r="D17" s="673">
        <v>74668054</v>
      </c>
      <c r="E17" s="660">
        <v>27132903</v>
      </c>
      <c r="F17" s="660">
        <v>270052414</v>
      </c>
      <c r="G17" s="660">
        <v>16976435</v>
      </c>
      <c r="H17" s="660">
        <v>586866299</v>
      </c>
      <c r="I17" s="660">
        <v>946527</v>
      </c>
      <c r="J17" s="660">
        <v>19004373</v>
      </c>
      <c r="K17" s="660">
        <v>10983556</v>
      </c>
      <c r="L17" s="660">
        <v>235626766</v>
      </c>
      <c r="M17" s="660">
        <v>21801976</v>
      </c>
      <c r="N17" s="660">
        <v>197402501</v>
      </c>
      <c r="O17" s="660">
        <v>16654431</v>
      </c>
      <c r="P17" s="663">
        <v>194577159</v>
      </c>
    </row>
    <row r="18" spans="1:16" s="119" customFormat="1">
      <c r="A18" s="442" t="s">
        <v>1312</v>
      </c>
      <c r="B18" s="674"/>
      <c r="C18" s="675"/>
      <c r="D18" s="673"/>
      <c r="E18" s="660"/>
      <c r="F18" s="661"/>
      <c r="G18" s="661"/>
      <c r="H18" s="661"/>
      <c r="I18" s="661"/>
      <c r="J18" s="661"/>
      <c r="K18" s="661"/>
      <c r="L18" s="661"/>
      <c r="M18" s="661"/>
      <c r="N18" s="661"/>
      <c r="O18" s="661"/>
      <c r="P18" s="662"/>
    </row>
    <row r="19" spans="1:16" s="119" customFormat="1" ht="26.4">
      <c r="A19" s="442" t="s">
        <v>1313</v>
      </c>
      <c r="B19" s="674"/>
      <c r="C19" s="675"/>
      <c r="D19" s="673"/>
      <c r="E19" s="660"/>
      <c r="F19" s="661"/>
      <c r="G19" s="661"/>
      <c r="H19" s="661"/>
      <c r="I19" s="661"/>
      <c r="J19" s="661"/>
      <c r="K19" s="661"/>
      <c r="L19" s="661"/>
      <c r="M19" s="661"/>
      <c r="N19" s="661"/>
      <c r="O19" s="661"/>
      <c r="P19" s="662"/>
    </row>
    <row r="20" spans="1:16" s="119" customFormat="1" ht="20.25" customHeight="1">
      <c r="A20" s="441" t="s">
        <v>1292</v>
      </c>
      <c r="B20" s="674"/>
      <c r="C20" s="675"/>
      <c r="D20" s="673"/>
      <c r="E20" s="660"/>
      <c r="F20" s="661"/>
      <c r="G20" s="661"/>
      <c r="H20" s="661"/>
      <c r="I20" s="661"/>
      <c r="J20" s="661"/>
      <c r="K20" s="661"/>
      <c r="L20" s="661"/>
      <c r="M20" s="661"/>
      <c r="N20" s="661"/>
      <c r="O20" s="661"/>
      <c r="P20" s="662"/>
    </row>
    <row r="21" spans="1:16" s="119" customFormat="1" ht="16.2">
      <c r="A21" s="441" t="s">
        <v>1361</v>
      </c>
      <c r="B21" s="676">
        <v>4170250</v>
      </c>
      <c r="C21" s="675">
        <v>4252491</v>
      </c>
      <c r="D21" s="673">
        <v>8422741</v>
      </c>
      <c r="E21" s="660">
        <v>6396398</v>
      </c>
      <c r="F21" s="661">
        <v>49163238</v>
      </c>
      <c r="G21" s="661">
        <v>4261000</v>
      </c>
      <c r="H21" s="661">
        <v>197847204</v>
      </c>
      <c r="I21" s="661">
        <v>230000</v>
      </c>
      <c r="J21" s="661">
        <v>3455264</v>
      </c>
      <c r="K21" s="661">
        <v>1453000</v>
      </c>
      <c r="L21" s="661">
        <v>27648683</v>
      </c>
      <c r="M21" s="661">
        <v>4496000</v>
      </c>
      <c r="N21" s="661">
        <v>33749959</v>
      </c>
      <c r="O21" s="661">
        <v>3015123</v>
      </c>
      <c r="P21" s="662">
        <v>31835359</v>
      </c>
    </row>
    <row r="22" spans="1:16" s="119" customFormat="1">
      <c r="A22" s="442" t="s">
        <v>1314</v>
      </c>
      <c r="B22" s="676">
        <v>4170250</v>
      </c>
      <c r="C22" s="675">
        <v>4252491</v>
      </c>
      <c r="D22" s="673">
        <v>8422741</v>
      </c>
      <c r="E22" s="660">
        <v>6396398</v>
      </c>
      <c r="F22" s="660">
        <v>49163238</v>
      </c>
      <c r="G22" s="660">
        <v>4261000</v>
      </c>
      <c r="H22" s="660">
        <v>197847204</v>
      </c>
      <c r="I22" s="660">
        <v>230000</v>
      </c>
      <c r="J22" s="660">
        <v>3455264</v>
      </c>
      <c r="K22" s="660">
        <v>1453000</v>
      </c>
      <c r="L22" s="660">
        <v>27648683</v>
      </c>
      <c r="M22" s="660">
        <v>4496000</v>
      </c>
      <c r="N22" s="660">
        <v>33749959</v>
      </c>
      <c r="O22" s="660">
        <v>3015123</v>
      </c>
      <c r="P22" s="663">
        <v>31835359</v>
      </c>
    </row>
    <row r="23" spans="1:16" s="119" customFormat="1">
      <c r="A23" s="442" t="s">
        <v>1315</v>
      </c>
      <c r="B23" s="677"/>
      <c r="C23" s="678"/>
      <c r="D23" s="673"/>
      <c r="E23" s="664"/>
      <c r="F23" s="661"/>
      <c r="G23" s="661"/>
      <c r="H23" s="661"/>
      <c r="I23" s="661"/>
      <c r="J23" s="661"/>
      <c r="K23" s="661"/>
      <c r="L23" s="661"/>
      <c r="M23" s="661"/>
      <c r="N23" s="661"/>
      <c r="O23" s="661"/>
      <c r="P23" s="662"/>
    </row>
    <row r="24" spans="1:16" s="119" customFormat="1" ht="26.4">
      <c r="A24" s="442" t="s">
        <v>1316</v>
      </c>
      <c r="B24" s="677"/>
      <c r="C24" s="678"/>
      <c r="D24" s="673"/>
      <c r="E24" s="664"/>
      <c r="F24" s="661"/>
      <c r="G24" s="661"/>
      <c r="H24" s="661"/>
      <c r="I24" s="661"/>
      <c r="J24" s="661"/>
      <c r="K24" s="661"/>
      <c r="L24" s="661"/>
      <c r="M24" s="661"/>
      <c r="N24" s="661"/>
      <c r="O24" s="661"/>
      <c r="P24" s="662"/>
    </row>
    <row r="25" spans="1:16" s="119" customFormat="1" ht="30" thickBot="1">
      <c r="A25" s="441" t="s">
        <v>1291</v>
      </c>
      <c r="B25" s="679"/>
      <c r="C25" s="680"/>
      <c r="D25" s="681"/>
      <c r="E25" s="665"/>
      <c r="F25" s="666"/>
      <c r="G25" s="666"/>
      <c r="H25" s="666"/>
      <c r="I25" s="666"/>
      <c r="J25" s="666"/>
      <c r="K25" s="666"/>
      <c r="L25" s="666"/>
      <c r="M25" s="666"/>
      <c r="N25" s="666"/>
      <c r="O25" s="666"/>
      <c r="P25" s="667"/>
    </row>
    <row r="26" spans="1:16" s="119" customFormat="1" ht="15" thickBot="1">
      <c r="A26" s="1970" t="s">
        <v>1319</v>
      </c>
      <c r="B26" s="1971"/>
      <c r="C26" s="1971"/>
      <c r="D26" s="1971"/>
      <c r="E26" s="1971"/>
      <c r="F26" s="1971"/>
      <c r="G26" s="1971"/>
      <c r="H26" s="1971"/>
      <c r="I26" s="1971"/>
      <c r="J26" s="1971"/>
      <c r="K26" s="1971"/>
      <c r="L26" s="1971"/>
      <c r="M26" s="1971"/>
      <c r="N26" s="1971"/>
      <c r="O26" s="1971"/>
      <c r="P26" s="1999"/>
    </row>
    <row r="27" spans="1:16" s="566" customFormat="1" ht="26.4">
      <c r="A27" s="443" t="s">
        <v>1325</v>
      </c>
      <c r="B27" s="690"/>
      <c r="C27" s="691">
        <v>9922329</v>
      </c>
      <c r="D27" s="692">
        <v>9922329</v>
      </c>
      <c r="E27" s="682">
        <v>2306400</v>
      </c>
      <c r="F27" s="683"/>
      <c r="G27" s="683">
        <v>760000</v>
      </c>
      <c r="H27" s="683"/>
      <c r="I27" s="683"/>
      <c r="J27" s="683"/>
      <c r="K27" s="683"/>
      <c r="L27" s="683"/>
      <c r="M27" s="683">
        <v>1274000</v>
      </c>
      <c r="N27" s="683"/>
      <c r="O27" s="683">
        <v>400000</v>
      </c>
      <c r="P27" s="684"/>
    </row>
    <row r="28" spans="1:16" s="566" customFormat="1" ht="28.8">
      <c r="A28" s="443" t="s">
        <v>1345</v>
      </c>
      <c r="B28" s="693"/>
      <c r="C28" s="691">
        <v>9922329</v>
      </c>
      <c r="D28" s="692">
        <v>9922329</v>
      </c>
      <c r="E28" s="682">
        <v>2306400</v>
      </c>
      <c r="F28" s="683"/>
      <c r="G28" s="683">
        <v>760000</v>
      </c>
      <c r="H28" s="683"/>
      <c r="I28" s="683"/>
      <c r="J28" s="683"/>
      <c r="K28" s="683"/>
      <c r="L28" s="683"/>
      <c r="M28" s="683">
        <v>1274000</v>
      </c>
      <c r="N28" s="683"/>
      <c r="O28" s="683">
        <v>400000</v>
      </c>
      <c r="P28" s="684"/>
    </row>
    <row r="29" spans="1:16" s="119" customFormat="1" ht="27">
      <c r="A29" s="441" t="s">
        <v>1327</v>
      </c>
      <c r="B29" s="694"/>
      <c r="C29" s="691">
        <v>2834994</v>
      </c>
      <c r="D29" s="695">
        <v>2834994</v>
      </c>
      <c r="E29" s="682">
        <v>2306400</v>
      </c>
      <c r="F29" s="683"/>
      <c r="G29" s="683">
        <v>760000</v>
      </c>
      <c r="H29" s="683"/>
      <c r="I29" s="683"/>
      <c r="J29" s="683"/>
      <c r="K29" s="683"/>
      <c r="L29" s="683"/>
      <c r="M29" s="683">
        <v>1274000</v>
      </c>
      <c r="N29" s="683"/>
      <c r="O29" s="683">
        <v>400000</v>
      </c>
      <c r="P29" s="684"/>
    </row>
    <row r="30" spans="1:16" s="119" customFormat="1" ht="27">
      <c r="A30" s="441" t="s">
        <v>1328</v>
      </c>
      <c r="B30" s="694"/>
      <c r="C30" s="688"/>
      <c r="D30" s="694"/>
      <c r="E30" s="685"/>
      <c r="F30" s="685"/>
      <c r="G30" s="685"/>
      <c r="H30" s="685"/>
      <c r="I30" s="683"/>
      <c r="J30" s="683"/>
      <c r="K30" s="683"/>
      <c r="L30" s="683"/>
      <c r="M30" s="683"/>
      <c r="N30" s="683"/>
      <c r="O30" s="683"/>
      <c r="P30" s="684"/>
    </row>
    <row r="31" spans="1:16" s="119" customFormat="1" ht="39.75" customHeight="1">
      <c r="A31" s="441" t="s">
        <v>1329</v>
      </c>
      <c r="B31" s="694"/>
      <c r="C31" s="691">
        <v>7087335</v>
      </c>
      <c r="D31" s="695">
        <v>7087335</v>
      </c>
      <c r="E31" s="685"/>
      <c r="F31" s="685"/>
      <c r="G31" s="685"/>
      <c r="H31" s="685"/>
      <c r="I31" s="683"/>
      <c r="J31" s="683"/>
      <c r="K31" s="683"/>
      <c r="L31" s="683"/>
      <c r="M31" s="683"/>
      <c r="N31" s="683"/>
      <c r="O31" s="683"/>
      <c r="P31" s="684"/>
    </row>
    <row r="32" spans="1:16" s="119" customFormat="1" ht="29.4">
      <c r="A32" s="441" t="s">
        <v>1330</v>
      </c>
      <c r="B32" s="694"/>
      <c r="C32" s="688"/>
      <c r="D32" s="694"/>
      <c r="E32" s="685"/>
      <c r="F32" s="685"/>
      <c r="G32" s="685"/>
      <c r="H32" s="685"/>
      <c r="I32" s="683"/>
      <c r="J32" s="683"/>
      <c r="K32" s="683"/>
      <c r="L32" s="683"/>
      <c r="M32" s="683"/>
      <c r="N32" s="683"/>
      <c r="O32" s="683"/>
      <c r="P32" s="684"/>
    </row>
    <row r="33" spans="1:16" s="119" customFormat="1" ht="42.6">
      <c r="A33" s="441" t="s">
        <v>1326</v>
      </c>
      <c r="B33" s="694"/>
      <c r="C33" s="688"/>
      <c r="D33" s="694"/>
      <c r="E33" s="685">
        <v>1127865</v>
      </c>
      <c r="F33" s="685"/>
      <c r="G33" s="685"/>
      <c r="H33" s="685"/>
      <c r="I33" s="683"/>
      <c r="J33" s="683"/>
      <c r="K33" s="683"/>
      <c r="L33" s="683"/>
      <c r="M33" s="683"/>
      <c r="N33" s="683"/>
      <c r="O33" s="683">
        <v>564000</v>
      </c>
      <c r="P33" s="684"/>
    </row>
    <row r="34" spans="1:16" s="119" customFormat="1" ht="27" thickBot="1">
      <c r="A34" s="439" t="s">
        <v>1363</v>
      </c>
      <c r="B34" s="679"/>
      <c r="C34" s="696"/>
      <c r="D34" s="697"/>
      <c r="E34" s="686"/>
      <c r="F34" s="666"/>
      <c r="G34" s="666"/>
      <c r="H34" s="666"/>
      <c r="I34" s="666"/>
      <c r="J34" s="666"/>
      <c r="K34" s="666"/>
      <c r="L34" s="666"/>
      <c r="M34" s="666"/>
      <c r="N34" s="666"/>
      <c r="O34" s="666"/>
      <c r="P34" s="667"/>
    </row>
    <row r="35" spans="1:16" s="119" customFormat="1" ht="26.4">
      <c r="A35" s="488" t="s">
        <v>1346</v>
      </c>
      <c r="B35" s="698"/>
      <c r="C35" s="699"/>
      <c r="D35" s="653"/>
      <c r="E35" s="654"/>
      <c r="F35" s="655">
        <v>1846888</v>
      </c>
      <c r="G35" s="655"/>
      <c r="H35" s="655"/>
      <c r="I35" s="655"/>
      <c r="J35" s="655"/>
      <c r="K35" s="655"/>
      <c r="L35" s="655"/>
      <c r="M35" s="687">
        <v>2605747</v>
      </c>
      <c r="N35" s="655"/>
      <c r="O35" s="687">
        <v>140000</v>
      </c>
      <c r="P35" s="656"/>
    </row>
    <row r="36" spans="1:16" s="119" customFormat="1" ht="42">
      <c r="A36" s="444" t="s">
        <v>1324</v>
      </c>
      <c r="B36" s="700"/>
      <c r="C36" s="701"/>
      <c r="D36" s="673"/>
      <c r="E36" s="660"/>
      <c r="F36" s="661"/>
      <c r="G36" s="661"/>
      <c r="H36" s="661"/>
      <c r="I36" s="661"/>
      <c r="J36" s="661"/>
      <c r="K36" s="661"/>
      <c r="L36" s="661"/>
      <c r="M36" s="661"/>
      <c r="N36" s="661"/>
      <c r="O36" s="661"/>
      <c r="P36" s="662"/>
    </row>
    <row r="37" spans="1:16" s="119" customFormat="1" ht="39.6">
      <c r="A37" s="443" t="s">
        <v>1347</v>
      </c>
      <c r="B37" s="677"/>
      <c r="C37" s="702"/>
      <c r="D37" s="694"/>
      <c r="E37" s="664"/>
      <c r="F37" s="685"/>
      <c r="G37" s="685"/>
      <c r="H37" s="685"/>
      <c r="I37" s="685"/>
      <c r="J37" s="685"/>
      <c r="K37" s="685"/>
      <c r="L37" s="685"/>
      <c r="M37" s="685"/>
      <c r="N37" s="685"/>
      <c r="O37" s="685"/>
      <c r="P37" s="688"/>
    </row>
    <row r="38" spans="1:16" s="119" customFormat="1" ht="42">
      <c r="A38" s="444" t="s">
        <v>1348</v>
      </c>
      <c r="B38" s="703"/>
      <c r="C38" s="701"/>
      <c r="D38" s="694"/>
      <c r="E38" s="664"/>
      <c r="F38" s="685"/>
      <c r="G38" s="685"/>
      <c r="H38" s="685"/>
      <c r="I38" s="685"/>
      <c r="J38" s="685"/>
      <c r="K38" s="685"/>
      <c r="L38" s="685"/>
      <c r="M38" s="685"/>
      <c r="N38" s="685"/>
      <c r="O38" s="685"/>
      <c r="P38" s="688"/>
    </row>
    <row r="39" spans="1:16" s="119" customFormat="1">
      <c r="A39" s="443" t="s">
        <v>1349</v>
      </c>
      <c r="B39" s="703"/>
      <c r="C39" s="702"/>
      <c r="D39" s="694"/>
      <c r="E39" s="664"/>
      <c r="F39" s="685">
        <v>2144156</v>
      </c>
      <c r="G39" s="685"/>
      <c r="H39" s="685">
        <v>27091526</v>
      </c>
      <c r="I39" s="685"/>
      <c r="J39" s="685"/>
      <c r="K39" s="685"/>
      <c r="L39" s="685">
        <v>1076547</v>
      </c>
      <c r="M39" s="685"/>
      <c r="N39" s="685">
        <v>4701689</v>
      </c>
      <c r="O39" s="685"/>
      <c r="P39" s="688">
        <v>3720717</v>
      </c>
    </row>
    <row r="40" spans="1:16" s="119" customFormat="1">
      <c r="A40" s="444" t="s">
        <v>1350</v>
      </c>
      <c r="B40" s="704"/>
      <c r="C40" s="701"/>
      <c r="D40" s="694"/>
      <c r="E40" s="689"/>
      <c r="F40" s="685">
        <v>2144156</v>
      </c>
      <c r="G40" s="685"/>
      <c r="H40" s="685">
        <v>27091526</v>
      </c>
      <c r="I40" s="685"/>
      <c r="J40" s="685"/>
      <c r="K40" s="685"/>
      <c r="L40" s="685">
        <v>1076547</v>
      </c>
      <c r="M40" s="685"/>
      <c r="N40" s="685">
        <v>4701689</v>
      </c>
      <c r="O40" s="685"/>
      <c r="P40" s="688">
        <v>3720717</v>
      </c>
    </row>
    <row r="41" spans="1:16" s="119" customFormat="1">
      <c r="A41" s="444" t="s">
        <v>1280</v>
      </c>
      <c r="B41" s="704"/>
      <c r="C41" s="701"/>
      <c r="D41" s="694"/>
      <c r="E41" s="689"/>
      <c r="F41" s="685"/>
      <c r="G41" s="685"/>
      <c r="H41" s="685"/>
      <c r="I41" s="685"/>
      <c r="J41" s="685"/>
      <c r="K41" s="685"/>
      <c r="L41" s="685"/>
      <c r="M41" s="685"/>
      <c r="N41" s="685"/>
      <c r="O41" s="685"/>
      <c r="P41" s="688"/>
    </row>
    <row r="42" spans="1:16" s="119" customFormat="1">
      <c r="A42" s="444" t="s">
        <v>1351</v>
      </c>
      <c r="B42" s="673"/>
      <c r="C42" s="701"/>
      <c r="D42" s="694"/>
      <c r="E42" s="661"/>
      <c r="F42" s="685">
        <v>3</v>
      </c>
      <c r="G42" s="685"/>
      <c r="H42" s="685">
        <v>103</v>
      </c>
      <c r="I42" s="685"/>
      <c r="J42" s="685"/>
      <c r="K42" s="685"/>
      <c r="L42" s="685">
        <v>3</v>
      </c>
      <c r="M42" s="685"/>
      <c r="N42" s="685">
        <v>18</v>
      </c>
      <c r="O42" s="685"/>
      <c r="P42" s="688">
        <v>10</v>
      </c>
    </row>
    <row r="43" spans="1:16" s="119" customFormat="1" ht="24.75" customHeight="1">
      <c r="A43" s="443" t="s">
        <v>1352</v>
      </c>
      <c r="B43" s="703"/>
      <c r="C43" s="702"/>
      <c r="D43" s="694"/>
      <c r="E43" s="664"/>
      <c r="F43" s="685">
        <v>3</v>
      </c>
      <c r="G43" s="685"/>
      <c r="H43" s="685">
        <v>103</v>
      </c>
      <c r="I43" s="685"/>
      <c r="J43" s="685"/>
      <c r="K43" s="685"/>
      <c r="L43" s="685">
        <v>3</v>
      </c>
      <c r="M43" s="685"/>
      <c r="N43" s="685">
        <v>18</v>
      </c>
      <c r="O43" s="685"/>
      <c r="P43" s="688">
        <v>10</v>
      </c>
    </row>
    <row r="44" spans="1:16" s="119" customFormat="1" ht="15" thickBot="1">
      <c r="A44" s="439" t="s">
        <v>1353</v>
      </c>
      <c r="B44" s="681"/>
      <c r="C44" s="696"/>
      <c r="D44" s="705"/>
      <c r="E44" s="666"/>
      <c r="F44" s="706">
        <v>1045859</v>
      </c>
      <c r="G44" s="707"/>
      <c r="H44" s="707">
        <v>1684471</v>
      </c>
      <c r="I44" s="707"/>
      <c r="J44" s="707"/>
      <c r="K44" s="707"/>
      <c r="L44" s="706">
        <v>489454</v>
      </c>
      <c r="M44" s="707"/>
      <c r="N44" s="706">
        <v>890276</v>
      </c>
      <c r="O44" s="707"/>
      <c r="P44" s="708">
        <v>973333</v>
      </c>
    </row>
    <row r="45" spans="1:16" s="119" customFormat="1" ht="27">
      <c r="A45" s="441" t="s">
        <v>1152</v>
      </c>
      <c r="B45" s="7"/>
      <c r="C45" s="375"/>
      <c r="D45" s="381"/>
      <c r="E45" s="6"/>
      <c r="F45" s="6"/>
      <c r="G45" s="6"/>
      <c r="H45" s="6"/>
      <c r="I45" s="6"/>
      <c r="J45" s="6"/>
      <c r="K45" s="6"/>
      <c r="L45" s="6"/>
      <c r="M45" s="6"/>
      <c r="N45" s="6"/>
      <c r="O45" s="6"/>
      <c r="P45" s="375"/>
    </row>
    <row r="46" spans="1:16" s="119" customFormat="1" ht="29.4">
      <c r="A46" s="441" t="s">
        <v>1362</v>
      </c>
      <c r="B46" s="7"/>
      <c r="C46" s="375"/>
      <c r="D46" s="381"/>
      <c r="E46" s="6"/>
      <c r="F46" s="6"/>
      <c r="G46" s="6"/>
      <c r="H46" s="6"/>
      <c r="I46" s="6"/>
      <c r="J46" s="6"/>
      <c r="K46" s="6"/>
      <c r="L46" s="6"/>
      <c r="M46" s="6"/>
      <c r="N46" s="6"/>
      <c r="O46" s="6"/>
      <c r="P46" s="375"/>
    </row>
    <row r="47" spans="1:16" s="119" customFormat="1" ht="43.2" thickBot="1">
      <c r="A47" s="489" t="s">
        <v>1343</v>
      </c>
      <c r="B47" s="66"/>
      <c r="C47" s="376"/>
      <c r="D47" s="382"/>
      <c r="E47" s="67"/>
      <c r="F47" s="67"/>
      <c r="G47" s="67"/>
      <c r="H47" s="67"/>
      <c r="I47" s="67"/>
      <c r="J47" s="67"/>
      <c r="K47" s="67"/>
      <c r="L47" s="67"/>
      <c r="M47" s="67"/>
      <c r="N47" s="67"/>
      <c r="O47" s="67"/>
      <c r="P47" s="376"/>
    </row>
    <row r="48" spans="1:16" s="566" customFormat="1" ht="14.4" customHeight="1">
      <c r="A48" s="438"/>
      <c r="B48" s="438"/>
      <c r="C48" s="438"/>
      <c r="D48" s="438"/>
      <c r="E48" s="438"/>
      <c r="F48" s="438"/>
      <c r="G48" s="438"/>
      <c r="H48" s="438"/>
      <c r="I48" s="438"/>
      <c r="J48" s="438"/>
      <c r="K48" s="438"/>
      <c r="L48" s="438"/>
      <c r="M48" s="438"/>
      <c r="N48" s="438"/>
      <c r="O48" s="438"/>
      <c r="P48" s="438"/>
    </row>
    <row r="49" spans="1:16" s="566" customFormat="1" ht="26.25" customHeight="1">
      <c r="A49" s="2017" t="s">
        <v>1095</v>
      </c>
      <c r="B49" s="2017"/>
      <c r="C49" s="2017"/>
      <c r="D49" s="2017"/>
      <c r="E49" s="2017"/>
      <c r="F49" s="2017"/>
      <c r="G49" s="2017"/>
      <c r="H49" s="2017"/>
      <c r="I49" s="438"/>
      <c r="J49" s="438"/>
      <c r="K49" s="438"/>
      <c r="L49" s="438"/>
      <c r="M49" s="438"/>
      <c r="N49" s="438"/>
      <c r="O49" s="438"/>
      <c r="P49" s="438"/>
    </row>
    <row r="50" spans="1:16" s="119" customFormat="1">
      <c r="A50"/>
      <c r="B50"/>
      <c r="C50"/>
      <c r="D50"/>
      <c r="E50"/>
      <c r="F50"/>
      <c r="G50"/>
      <c r="H50"/>
      <c r="I50"/>
      <c r="J50"/>
      <c r="K50"/>
      <c r="L50"/>
      <c r="M50"/>
      <c r="N50"/>
      <c r="O50"/>
      <c r="P50"/>
    </row>
    <row r="51" spans="1:16" s="119" customFormat="1" ht="36" customHeight="1">
      <c r="A51" s="2013" t="s">
        <v>1142</v>
      </c>
      <c r="B51" s="2013"/>
      <c r="C51" s="2013"/>
      <c r="D51" s="2013"/>
      <c r="E51" s="2013"/>
      <c r="F51" s="2013"/>
      <c r="G51" s="2013"/>
      <c r="H51" s="2013"/>
      <c r="I51"/>
      <c r="J51"/>
      <c r="K51"/>
      <c r="L51"/>
      <c r="M51"/>
      <c r="N51"/>
      <c r="O51"/>
      <c r="P51"/>
    </row>
    <row r="52" spans="1:16" s="119" customFormat="1" ht="27" customHeight="1">
      <c r="A52" s="2013" t="s">
        <v>1143</v>
      </c>
      <c r="B52" s="2013"/>
      <c r="C52" s="2013"/>
      <c r="D52" s="2013"/>
      <c r="E52" s="2013"/>
      <c r="F52" s="2013"/>
      <c r="G52" s="2013"/>
      <c r="H52" s="2013"/>
      <c r="I52"/>
      <c r="J52"/>
      <c r="K52"/>
      <c r="L52"/>
      <c r="M52"/>
      <c r="N52"/>
      <c r="O52"/>
      <c r="P52"/>
    </row>
    <row r="53" spans="1:16" s="119" customFormat="1" ht="17.25" customHeight="1">
      <c r="A53" s="2013" t="s">
        <v>1144</v>
      </c>
      <c r="B53" s="2013"/>
      <c r="C53" s="2013"/>
      <c r="D53" s="2013"/>
      <c r="E53" s="2013"/>
      <c r="F53" s="2013"/>
      <c r="G53" s="2013"/>
      <c r="H53" s="2013"/>
      <c r="I53" s="2013"/>
      <c r="J53" s="2013"/>
      <c r="K53" s="2013"/>
      <c r="L53" s="2013"/>
      <c r="M53" s="2013"/>
      <c r="N53" s="2013"/>
      <c r="O53" s="2013"/>
      <c r="P53" s="2013"/>
    </row>
    <row r="54" spans="1:16" s="119" customFormat="1" ht="18" customHeight="1">
      <c r="A54" s="2013" t="s">
        <v>1145</v>
      </c>
      <c r="B54" s="2013"/>
      <c r="C54" s="2013"/>
      <c r="D54" s="2013"/>
      <c r="E54" s="2013"/>
      <c r="F54" s="2013"/>
      <c r="G54" s="2013"/>
      <c r="H54" s="2013"/>
      <c r="I54" s="2013"/>
      <c r="J54" s="2013"/>
      <c r="K54" s="2013"/>
      <c r="L54" s="2013"/>
      <c r="M54" s="2013"/>
      <c r="N54" s="2013"/>
      <c r="O54" s="2013"/>
      <c r="P54" s="2013"/>
    </row>
    <row r="55" spans="1:16" s="119" customFormat="1" ht="18.75" customHeight="1">
      <c r="A55" s="2013" t="s">
        <v>1146</v>
      </c>
      <c r="B55" s="2013"/>
      <c r="C55" s="2013"/>
      <c r="D55" s="2013"/>
      <c r="E55" s="2013"/>
      <c r="F55" s="2013"/>
      <c r="G55" s="2013"/>
      <c r="H55" s="2013"/>
      <c r="I55" s="2013"/>
      <c r="J55" s="2013"/>
      <c r="K55" s="2013"/>
      <c r="L55" s="2013"/>
      <c r="M55" s="2013"/>
      <c r="N55" s="2013"/>
      <c r="O55" s="2013"/>
      <c r="P55" s="2013"/>
    </row>
    <row r="56" spans="1:16" s="119" customFormat="1" ht="26.25" customHeight="1">
      <c r="A56" s="2013" t="s">
        <v>1147</v>
      </c>
      <c r="B56" s="2013"/>
      <c r="C56" s="2013"/>
      <c r="D56" s="2013"/>
      <c r="E56" s="2013"/>
      <c r="F56" s="2013"/>
      <c r="G56" s="2013"/>
      <c r="H56" s="2013"/>
      <c r="I56" s="2013"/>
      <c r="J56" s="2013"/>
      <c r="K56" s="2013"/>
      <c r="L56" s="2013"/>
      <c r="M56" s="2013"/>
      <c r="N56" s="2013"/>
      <c r="O56" s="2013"/>
      <c r="P56" s="2013"/>
    </row>
    <row r="57" spans="1:16" s="119" customFormat="1" ht="26.25" customHeight="1">
      <c r="A57" s="2013" t="s">
        <v>1317</v>
      </c>
      <c r="B57" s="2013"/>
      <c r="C57" s="2013"/>
      <c r="D57" s="2013"/>
      <c r="E57" s="2013"/>
      <c r="F57" s="2013"/>
      <c r="G57" s="2013"/>
      <c r="H57" s="2013"/>
      <c r="I57"/>
      <c r="J57"/>
      <c r="K57"/>
      <c r="L57"/>
      <c r="M57"/>
      <c r="N57"/>
      <c r="O57"/>
      <c r="P57"/>
    </row>
    <row r="58" spans="1:16" s="119" customFormat="1" ht="20.25" customHeight="1">
      <c r="A58" s="2013" t="s">
        <v>1318</v>
      </c>
      <c r="B58" s="2013"/>
      <c r="C58" s="2013"/>
      <c r="D58" s="2013"/>
      <c r="E58" s="2013"/>
      <c r="F58" s="2013"/>
      <c r="G58" s="2013"/>
      <c r="H58" s="2013"/>
      <c r="I58"/>
      <c r="J58"/>
      <c r="K58"/>
      <c r="L58"/>
      <c r="M58"/>
      <c r="N58"/>
      <c r="O58"/>
      <c r="P58"/>
    </row>
    <row r="59" spans="1:16" s="119" customFormat="1" ht="26.25" customHeight="1">
      <c r="A59" s="2013" t="s">
        <v>1322</v>
      </c>
      <c r="B59" s="2013"/>
      <c r="C59" s="2013"/>
      <c r="D59" s="2013"/>
      <c r="E59" s="2013"/>
      <c r="F59" s="2013"/>
      <c r="G59" s="2013"/>
      <c r="H59" s="2013"/>
      <c r="I59"/>
      <c r="J59"/>
      <c r="K59"/>
      <c r="L59"/>
      <c r="M59"/>
      <c r="N59"/>
      <c r="O59"/>
      <c r="P59"/>
    </row>
    <row r="60" spans="1:16" s="119" customFormat="1" ht="30.75" customHeight="1">
      <c r="A60" s="2013" t="s">
        <v>1358</v>
      </c>
      <c r="B60" s="2013"/>
      <c r="C60" s="2013"/>
      <c r="D60" s="2013"/>
      <c r="E60" s="2013"/>
      <c r="F60" s="2013"/>
      <c r="G60" s="2013"/>
      <c r="H60" s="2013"/>
      <c r="I60"/>
      <c r="J60"/>
      <c r="K60"/>
      <c r="L60"/>
      <c r="M60"/>
      <c r="N60"/>
      <c r="O60"/>
      <c r="P60"/>
    </row>
    <row r="61" spans="1:16" s="119" customFormat="1" ht="15" customHeight="1">
      <c r="A61" s="2013" t="s">
        <v>1359</v>
      </c>
      <c r="B61" s="2013"/>
      <c r="C61" s="2013"/>
      <c r="D61" s="2013"/>
      <c r="E61" s="2013"/>
      <c r="F61" s="2013"/>
      <c r="G61" s="2013"/>
      <c r="H61" s="2013"/>
      <c r="I61"/>
      <c r="J61"/>
      <c r="K61"/>
      <c r="L61"/>
      <c r="M61"/>
      <c r="N61"/>
      <c r="O61"/>
      <c r="P61"/>
    </row>
    <row r="62" spans="1:16" s="119" customFormat="1" ht="26.25" customHeight="1">
      <c r="A62" s="2013" t="s">
        <v>1335</v>
      </c>
      <c r="B62" s="2013"/>
      <c r="C62" s="2013"/>
      <c r="D62" s="2013"/>
      <c r="E62" s="2013"/>
      <c r="F62" s="2013"/>
      <c r="G62" s="2013"/>
      <c r="H62" s="2013"/>
      <c r="I62"/>
      <c r="J62"/>
      <c r="K62"/>
      <c r="L62"/>
      <c r="M62"/>
      <c r="N62"/>
      <c r="O62"/>
      <c r="P62"/>
    </row>
    <row r="63" spans="1:16" s="119" customFormat="1" ht="26.25" customHeight="1">
      <c r="A63" s="2013" t="s">
        <v>1336</v>
      </c>
      <c r="B63" s="2013"/>
      <c r="C63" s="2013"/>
      <c r="D63" s="2013"/>
      <c r="E63" s="2013"/>
      <c r="F63" s="2013"/>
      <c r="G63" s="2013"/>
      <c r="H63" s="2013"/>
      <c r="I63"/>
      <c r="J63"/>
      <c r="K63"/>
      <c r="L63"/>
      <c r="M63"/>
      <c r="N63"/>
      <c r="O63"/>
      <c r="P63"/>
    </row>
    <row r="64" spans="1:16" s="119" customFormat="1" ht="18.75" customHeight="1">
      <c r="A64" s="2013" t="s">
        <v>1337</v>
      </c>
      <c r="B64" s="2013"/>
      <c r="C64" s="2013"/>
      <c r="D64" s="2013"/>
      <c r="E64" s="2013"/>
      <c r="F64" s="2013"/>
      <c r="G64" s="2013"/>
      <c r="H64" s="2013"/>
      <c r="I64"/>
      <c r="J64"/>
      <c r="K64"/>
      <c r="L64"/>
      <c r="M64"/>
      <c r="N64"/>
      <c r="O64"/>
      <c r="P64"/>
    </row>
    <row r="65" spans="1:16" s="119" customFormat="1" ht="54" customHeight="1">
      <c r="A65" s="2013" t="s">
        <v>1338</v>
      </c>
      <c r="B65" s="2013"/>
      <c r="C65" s="2013"/>
      <c r="D65" s="2013"/>
      <c r="E65" s="2013"/>
      <c r="F65" s="2013"/>
      <c r="G65" s="2013"/>
      <c r="H65" s="2013"/>
      <c r="I65"/>
      <c r="J65"/>
      <c r="K65"/>
      <c r="L65"/>
      <c r="M65"/>
      <c r="N65"/>
      <c r="O65"/>
      <c r="P65"/>
    </row>
    <row r="66" spans="1:16" s="119" customFormat="1" ht="19.5" customHeight="1">
      <c r="A66" s="2013" t="s">
        <v>1339</v>
      </c>
      <c r="B66" s="2013"/>
      <c r="C66" s="2013"/>
      <c r="D66" s="2013"/>
      <c r="E66" s="2013"/>
      <c r="F66" s="2013"/>
      <c r="G66" s="2013"/>
      <c r="H66" s="2013"/>
      <c r="I66"/>
      <c r="J66"/>
      <c r="K66"/>
      <c r="L66"/>
      <c r="M66"/>
      <c r="N66"/>
      <c r="O66"/>
      <c r="P66"/>
    </row>
    <row r="67" spans="1:16" s="119" customFormat="1" ht="26.25" customHeight="1">
      <c r="A67" s="2013" t="s">
        <v>1340</v>
      </c>
      <c r="B67" s="2013"/>
      <c r="C67" s="2013"/>
      <c r="D67" s="2013"/>
      <c r="E67" s="2013"/>
      <c r="F67" s="2013"/>
      <c r="G67" s="2013"/>
      <c r="H67" s="2013"/>
      <c r="I67"/>
      <c r="J67"/>
      <c r="K67"/>
      <c r="L67"/>
      <c r="M67"/>
      <c r="N67"/>
      <c r="O67"/>
      <c r="P67"/>
    </row>
    <row r="68" spans="1:16" s="119" customFormat="1" ht="27" customHeight="1">
      <c r="A68" s="2013" t="s">
        <v>1355</v>
      </c>
      <c r="B68" s="2013"/>
      <c r="C68" s="2013"/>
      <c r="D68" s="2013"/>
      <c r="E68" s="2013"/>
      <c r="F68" s="2013"/>
      <c r="G68" s="2013"/>
      <c r="H68" s="2013"/>
      <c r="I68"/>
      <c r="J68"/>
      <c r="K68"/>
      <c r="L68"/>
      <c r="M68"/>
      <c r="N68"/>
      <c r="O68"/>
      <c r="P68"/>
    </row>
    <row r="69" spans="1:16" s="119" customFormat="1" ht="17.25" customHeight="1">
      <c r="A69" s="2013" t="s">
        <v>1341</v>
      </c>
      <c r="B69" s="2013"/>
      <c r="C69" s="2013"/>
      <c r="D69" s="2013"/>
      <c r="E69" s="2013"/>
      <c r="F69" s="2013"/>
      <c r="G69" s="2013"/>
      <c r="H69" s="2013"/>
      <c r="I69"/>
      <c r="J69"/>
      <c r="K69"/>
      <c r="L69"/>
      <c r="M69"/>
      <c r="N69"/>
      <c r="O69"/>
      <c r="P69"/>
    </row>
    <row r="70" spans="1:16" s="119" customFormat="1" ht="17.25" customHeight="1">
      <c r="A70" s="2013" t="s">
        <v>1342</v>
      </c>
      <c r="B70" s="2013"/>
      <c r="C70" s="2013"/>
      <c r="D70" s="2013"/>
      <c r="E70" s="2013"/>
      <c r="F70" s="2013"/>
      <c r="G70" s="2013"/>
      <c r="H70" s="2013"/>
      <c r="I70"/>
      <c r="J70"/>
      <c r="K70"/>
      <c r="L70"/>
      <c r="M70"/>
      <c r="N70"/>
      <c r="O70"/>
      <c r="P70"/>
    </row>
    <row r="71" spans="1:16" s="119" customFormat="1">
      <c r="A71" s="2013" t="s">
        <v>1354</v>
      </c>
      <c r="B71" s="2013"/>
      <c r="C71" s="2013"/>
      <c r="D71" s="2013"/>
      <c r="E71" s="2013"/>
      <c r="F71" s="2013"/>
      <c r="G71" s="2013"/>
      <c r="H71" s="2013"/>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90" workbookViewId="0">
      <selection activeCell="K15" sqref="K15"/>
    </sheetView>
  </sheetViews>
  <sheetFormatPr defaultRowHeight="26.25" customHeight="1"/>
  <cols>
    <col min="1" max="1" width="41.554687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514" t="s">
        <v>757</v>
      </c>
      <c r="B1" s="2036" t="s">
        <v>1088</v>
      </c>
      <c r="C1" s="2036"/>
      <c r="D1" s="2036"/>
      <c r="E1" s="2036"/>
      <c r="F1" s="2036"/>
      <c r="G1" s="2036"/>
      <c r="H1" s="2036"/>
      <c r="I1" s="2036"/>
      <c r="J1" s="2036"/>
      <c r="K1" s="2036"/>
      <c r="L1" s="2036"/>
      <c r="M1" s="533"/>
      <c r="N1" s="533"/>
      <c r="O1" s="533"/>
      <c r="P1" s="533"/>
      <c r="Q1" s="534"/>
    </row>
    <row r="2" spans="1:20" ht="26.25" customHeight="1">
      <c r="A2" s="516" t="s">
        <v>756</v>
      </c>
      <c r="B2" s="535"/>
      <c r="C2" s="535"/>
      <c r="D2" s="414"/>
      <c r="E2" s="414"/>
      <c r="F2" s="414"/>
      <c r="G2" s="414"/>
      <c r="H2" s="414"/>
      <c r="I2" s="414"/>
      <c r="J2" s="414"/>
      <c r="K2" s="414"/>
      <c r="L2" s="414"/>
      <c r="M2" s="414"/>
      <c r="N2" s="414"/>
      <c r="O2" s="414"/>
      <c r="P2" s="414"/>
      <c r="Q2" s="523"/>
    </row>
    <row r="3" spans="1:20" ht="15" thickBot="1">
      <c r="A3" s="531" t="s">
        <v>969</v>
      </c>
      <c r="B3" s="332"/>
      <c r="C3" s="332"/>
      <c r="D3" s="332"/>
      <c r="E3" s="332"/>
      <c r="F3" s="92"/>
      <c r="G3" s="92"/>
      <c r="H3" s="92"/>
      <c r="I3" s="92"/>
      <c r="J3" s="92"/>
      <c r="K3" s="92"/>
      <c r="L3" s="92"/>
      <c r="M3" s="92"/>
      <c r="N3" s="92"/>
      <c r="O3" s="384"/>
      <c r="P3" s="384"/>
      <c r="Q3" s="536"/>
    </row>
    <row r="4" spans="1:20" ht="26.25" customHeight="1" thickBot="1">
      <c r="A4" s="2051" t="s">
        <v>1153</v>
      </c>
      <c r="B4" s="2052"/>
      <c r="C4" s="2052"/>
      <c r="D4" s="2052"/>
      <c r="E4" s="2052"/>
      <c r="F4" s="2052"/>
      <c r="G4" s="568"/>
      <c r="H4" s="568"/>
      <c r="I4" s="568"/>
      <c r="J4" s="568"/>
      <c r="K4" s="568"/>
      <c r="L4" s="568"/>
      <c r="M4" s="568"/>
      <c r="N4" s="568"/>
      <c r="O4" s="568"/>
      <c r="P4" s="568"/>
      <c r="Q4" s="569"/>
      <c r="R4" s="385"/>
      <c r="S4" s="385"/>
      <c r="T4" s="333"/>
    </row>
    <row r="5" spans="1:20" ht="15" thickBot="1">
      <c r="A5" s="426" t="s">
        <v>1175</v>
      </c>
      <c r="B5" s="427" t="str">
        <f>Obsah!C4</f>
        <v>(31/12/2017)</v>
      </c>
      <c r="C5" s="418"/>
      <c r="D5" s="428"/>
      <c r="E5" s="428"/>
      <c r="F5" s="428"/>
      <c r="G5" s="428"/>
      <c r="H5" s="428"/>
      <c r="I5" s="429"/>
      <c r="J5" s="429"/>
      <c r="K5" s="428"/>
      <c r="L5" s="428"/>
      <c r="M5" s="429"/>
      <c r="N5" s="429"/>
      <c r="O5" s="429"/>
      <c r="P5" s="429"/>
      <c r="Q5" s="430"/>
    </row>
    <row r="6" spans="1:20" ht="42" customHeight="1">
      <c r="A6" s="386"/>
      <c r="B6" s="2014" t="s">
        <v>1179</v>
      </c>
      <c r="C6" s="2014" t="s">
        <v>1180</v>
      </c>
      <c r="D6" s="481" t="s">
        <v>1289</v>
      </c>
      <c r="E6" s="2025" t="s">
        <v>1131</v>
      </c>
      <c r="F6" s="2026"/>
      <c r="G6" s="2025" t="s">
        <v>1132</v>
      </c>
      <c r="H6" s="2026"/>
      <c r="I6" s="2025" t="s">
        <v>1134</v>
      </c>
      <c r="J6" s="2026"/>
      <c r="K6" s="2025" t="s">
        <v>1133</v>
      </c>
      <c r="L6" s="2026"/>
      <c r="M6" s="2045" t="s">
        <v>1136</v>
      </c>
      <c r="N6" s="2046"/>
      <c r="O6" s="2025" t="s">
        <v>1187</v>
      </c>
      <c r="P6" s="2047"/>
      <c r="Q6" s="2048" t="s">
        <v>1371</v>
      </c>
    </row>
    <row r="7" spans="1:20" ht="40.200000000000003" thickBot="1">
      <c r="A7" s="419"/>
      <c r="B7" s="2016"/>
      <c r="C7" s="2016"/>
      <c r="D7" s="537"/>
      <c r="E7" s="478" t="s">
        <v>754</v>
      </c>
      <c r="F7" s="478" t="s">
        <v>1111</v>
      </c>
      <c r="G7" s="478" t="s">
        <v>754</v>
      </c>
      <c r="H7" s="478" t="s">
        <v>1111</v>
      </c>
      <c r="I7" s="478" t="s">
        <v>754</v>
      </c>
      <c r="J7" s="478" t="s">
        <v>1111</v>
      </c>
      <c r="K7" s="478" t="s">
        <v>754</v>
      </c>
      <c r="L7" s="478" t="s">
        <v>1111</v>
      </c>
      <c r="M7" s="478" t="s">
        <v>754</v>
      </c>
      <c r="N7" s="478" t="s">
        <v>1111</v>
      </c>
      <c r="O7" s="478" t="s">
        <v>754</v>
      </c>
      <c r="P7" s="445" t="s">
        <v>1111</v>
      </c>
      <c r="Q7" s="2049"/>
    </row>
    <row r="8" spans="1:20" ht="20.100000000000001" customHeight="1">
      <c r="A8" s="2035" t="s">
        <v>1156</v>
      </c>
      <c r="B8" s="2022" t="s">
        <v>1177</v>
      </c>
      <c r="C8" s="387"/>
      <c r="D8" s="387"/>
      <c r="E8" s="739">
        <v>0.20420215261384447</v>
      </c>
      <c r="F8" s="739">
        <v>0.15609782917812692</v>
      </c>
      <c r="G8" s="739">
        <v>0.25009470905237291</v>
      </c>
      <c r="H8" s="739">
        <v>0.33034285714806583</v>
      </c>
      <c r="I8" s="739">
        <v>0.24299359659048289</v>
      </c>
      <c r="J8" s="739">
        <v>0.16887613284150305</v>
      </c>
      <c r="K8" s="739">
        <v>0.12357937724570849</v>
      </c>
      <c r="L8" s="739">
        <v>9.6841612457125928E-2</v>
      </c>
      <c r="M8" s="739">
        <v>0.17795008943394958</v>
      </c>
      <c r="N8" s="739">
        <v>0.17097504508460781</v>
      </c>
      <c r="O8" s="739">
        <v>0.16887876436432864</v>
      </c>
      <c r="P8" s="739">
        <v>0.17747363041541883</v>
      </c>
      <c r="Q8" s="2037" t="s">
        <v>1225</v>
      </c>
    </row>
    <row r="9" spans="1:20" ht="20.100000000000001" customHeight="1">
      <c r="A9" s="2019"/>
      <c r="B9" s="1614"/>
      <c r="C9" s="421" t="s">
        <v>1178</v>
      </c>
      <c r="D9" s="420"/>
      <c r="E9" s="420"/>
      <c r="F9" s="420"/>
      <c r="G9" s="374"/>
      <c r="H9" s="420"/>
      <c r="I9" s="479"/>
      <c r="J9" s="479"/>
      <c r="K9" s="374"/>
      <c r="L9" s="374"/>
      <c r="M9" s="374"/>
      <c r="N9" s="374"/>
      <c r="O9" s="374"/>
      <c r="P9" s="422"/>
      <c r="Q9" s="2039"/>
    </row>
    <row r="10" spans="1:20" ht="20.100000000000001" customHeight="1">
      <c r="A10" s="2019"/>
      <c r="B10" s="2023" t="s">
        <v>1178</v>
      </c>
      <c r="C10" s="420"/>
      <c r="D10" s="420"/>
      <c r="E10" s="420"/>
      <c r="F10" s="420"/>
      <c r="G10" s="374"/>
      <c r="H10" s="420"/>
      <c r="I10" s="479"/>
      <c r="J10" s="479"/>
      <c r="K10" s="374"/>
      <c r="L10" s="374"/>
      <c r="M10" s="374"/>
      <c r="N10" s="374"/>
      <c r="O10" s="374"/>
      <c r="P10" s="422"/>
      <c r="Q10" s="2039"/>
    </row>
    <row r="11" spans="1:20" ht="20.100000000000001" customHeight="1" thickBot="1">
      <c r="A11" s="2021"/>
      <c r="B11" s="2024"/>
      <c r="C11" s="424" t="s">
        <v>1178</v>
      </c>
      <c r="D11" s="9"/>
      <c r="E11" s="9"/>
      <c r="F11" s="9"/>
      <c r="G11" s="9"/>
      <c r="H11" s="9"/>
      <c r="I11" s="9"/>
      <c r="J11" s="9"/>
      <c r="K11" s="9"/>
      <c r="L11" s="9"/>
      <c r="M11" s="9"/>
      <c r="N11" s="9"/>
      <c r="O11" s="9"/>
      <c r="P11" s="425"/>
      <c r="Q11" s="2040"/>
    </row>
    <row r="12" spans="1:20" ht="30.75" customHeight="1">
      <c r="A12" s="2027" t="s">
        <v>1157</v>
      </c>
      <c r="B12" s="2028"/>
      <c r="C12" s="2032"/>
      <c r="D12" s="2033"/>
      <c r="E12" s="2033"/>
      <c r="F12" s="2033"/>
      <c r="G12" s="2033"/>
      <c r="H12" s="2033"/>
      <c r="I12" s="2033"/>
      <c r="J12" s="2033"/>
      <c r="K12" s="2033"/>
      <c r="L12" s="2033"/>
      <c r="M12" s="2033"/>
      <c r="N12" s="2033"/>
      <c r="O12" s="2033"/>
      <c r="P12" s="2034"/>
      <c r="Q12" s="2042" t="s">
        <v>1154</v>
      </c>
    </row>
    <row r="13" spans="1:20" ht="20.100000000000001" customHeight="1">
      <c r="A13" s="2018" t="s">
        <v>1158</v>
      </c>
      <c r="B13" s="1587" t="s">
        <v>1177</v>
      </c>
      <c r="C13" s="420"/>
      <c r="D13" s="6"/>
      <c r="E13" s="6"/>
      <c r="F13" s="6"/>
      <c r="G13" s="6"/>
      <c r="H13" s="6"/>
      <c r="I13" s="6"/>
      <c r="J13" s="6"/>
      <c r="K13" s="6"/>
      <c r="L13" s="6"/>
      <c r="M13" s="6"/>
      <c r="N13" s="6"/>
      <c r="O13" s="6"/>
      <c r="P13" s="375"/>
      <c r="Q13" s="2043"/>
    </row>
    <row r="14" spans="1:20" ht="20.100000000000001" customHeight="1">
      <c r="A14" s="2019"/>
      <c r="B14" s="1614"/>
      <c r="C14" s="421" t="s">
        <v>1178</v>
      </c>
      <c r="D14" s="6"/>
      <c r="E14" s="6"/>
      <c r="F14" s="6"/>
      <c r="G14" s="6"/>
      <c r="H14" s="6"/>
      <c r="I14" s="6"/>
      <c r="J14" s="6"/>
      <c r="K14" s="6"/>
      <c r="L14" s="6"/>
      <c r="M14" s="6"/>
      <c r="N14" s="6"/>
      <c r="O14" s="6"/>
      <c r="P14" s="375"/>
      <c r="Q14" s="2043"/>
    </row>
    <row r="15" spans="1:20" ht="20.100000000000001" customHeight="1">
      <c r="A15" s="2019"/>
      <c r="B15" s="2023" t="s">
        <v>1178</v>
      </c>
      <c r="C15" s="420"/>
      <c r="D15" s="6"/>
      <c r="E15" s="6"/>
      <c r="F15" s="6"/>
      <c r="G15" s="6"/>
      <c r="H15" s="6"/>
      <c r="I15" s="6"/>
      <c r="J15" s="6"/>
      <c r="K15" s="6"/>
      <c r="L15" s="6"/>
      <c r="M15" s="6"/>
      <c r="N15" s="6"/>
      <c r="O15" s="6"/>
      <c r="P15" s="375"/>
      <c r="Q15" s="2043"/>
    </row>
    <row r="16" spans="1:20" ht="20.100000000000001" customHeight="1">
      <c r="A16" s="2020"/>
      <c r="B16" s="2023"/>
      <c r="C16" s="421" t="s">
        <v>1178</v>
      </c>
      <c r="D16" s="6"/>
      <c r="E16" s="6"/>
      <c r="F16" s="6"/>
      <c r="G16" s="6"/>
      <c r="H16" s="6"/>
      <c r="I16" s="6"/>
      <c r="J16" s="6"/>
      <c r="K16" s="6"/>
      <c r="L16" s="6"/>
      <c r="M16" s="6"/>
      <c r="N16" s="6"/>
      <c r="O16" s="6"/>
      <c r="P16" s="375"/>
      <c r="Q16" s="2043"/>
    </row>
    <row r="17" spans="1:17" ht="20.100000000000001" customHeight="1">
      <c r="A17" s="2019" t="s">
        <v>1159</v>
      </c>
      <c r="B17" s="1614" t="s">
        <v>1177</v>
      </c>
      <c r="C17" s="420"/>
      <c r="D17" s="6"/>
      <c r="E17" s="6"/>
      <c r="F17" s="6"/>
      <c r="G17" s="6"/>
      <c r="H17" s="6"/>
      <c r="I17" s="6"/>
      <c r="J17" s="6"/>
      <c r="K17" s="6"/>
      <c r="L17" s="6"/>
      <c r="M17" s="6"/>
      <c r="N17" s="6"/>
      <c r="O17" s="6"/>
      <c r="P17" s="375"/>
      <c r="Q17" s="2043"/>
    </row>
    <row r="18" spans="1:17" ht="20.100000000000001" customHeight="1">
      <c r="A18" s="2019"/>
      <c r="B18" s="1614"/>
      <c r="C18" s="421" t="s">
        <v>1178</v>
      </c>
      <c r="D18" s="6"/>
      <c r="E18" s="6"/>
      <c r="F18" s="6"/>
      <c r="G18" s="6"/>
      <c r="H18" s="6"/>
      <c r="I18" s="6"/>
      <c r="J18" s="6"/>
      <c r="K18" s="6"/>
      <c r="L18" s="6"/>
      <c r="M18" s="6"/>
      <c r="N18" s="6"/>
      <c r="O18" s="6"/>
      <c r="P18" s="375"/>
      <c r="Q18" s="2043"/>
    </row>
    <row r="19" spans="1:17" ht="20.100000000000001" customHeight="1">
      <c r="A19" s="2019"/>
      <c r="B19" s="2023" t="s">
        <v>1178</v>
      </c>
      <c r="C19" s="420"/>
      <c r="D19" s="6"/>
      <c r="E19" s="6"/>
      <c r="F19" s="6"/>
      <c r="G19" s="6"/>
      <c r="H19" s="6"/>
      <c r="I19" s="6"/>
      <c r="J19" s="6"/>
      <c r="K19" s="6"/>
      <c r="L19" s="6"/>
      <c r="M19" s="6"/>
      <c r="N19" s="6"/>
      <c r="O19" s="6"/>
      <c r="P19" s="375"/>
      <c r="Q19" s="2043"/>
    </row>
    <row r="20" spans="1:17" ht="20.100000000000001" customHeight="1">
      <c r="A20" s="2020"/>
      <c r="B20" s="2023"/>
      <c r="C20" s="421" t="s">
        <v>1178</v>
      </c>
      <c r="D20" s="6"/>
      <c r="E20" s="6"/>
      <c r="F20" s="6"/>
      <c r="G20" s="6"/>
      <c r="H20" s="6"/>
      <c r="I20" s="6"/>
      <c r="J20" s="6"/>
      <c r="K20" s="6"/>
      <c r="L20" s="6"/>
      <c r="M20" s="6"/>
      <c r="N20" s="6"/>
      <c r="O20" s="6"/>
      <c r="P20" s="375"/>
      <c r="Q20" s="2043"/>
    </row>
    <row r="21" spans="1:17" ht="20.100000000000001" customHeight="1">
      <c r="A21" s="2018" t="s">
        <v>1160</v>
      </c>
      <c r="B21" s="1614" t="s">
        <v>1177</v>
      </c>
      <c r="C21" s="420"/>
      <c r="D21" s="6"/>
      <c r="E21" s="6"/>
      <c r="F21" s="6"/>
      <c r="G21" s="6"/>
      <c r="H21" s="6"/>
      <c r="I21" s="6"/>
      <c r="J21" s="6"/>
      <c r="K21" s="6"/>
      <c r="L21" s="6"/>
      <c r="M21" s="6"/>
      <c r="N21" s="6"/>
      <c r="O21" s="6"/>
      <c r="P21" s="375"/>
      <c r="Q21" s="2043"/>
    </row>
    <row r="22" spans="1:17" ht="20.100000000000001" customHeight="1">
      <c r="A22" s="2019"/>
      <c r="B22" s="1614"/>
      <c r="C22" s="421" t="s">
        <v>1178</v>
      </c>
      <c r="D22" s="6"/>
      <c r="E22" s="6"/>
      <c r="F22" s="6"/>
      <c r="G22" s="6"/>
      <c r="H22" s="6"/>
      <c r="I22" s="6"/>
      <c r="J22" s="6"/>
      <c r="K22" s="6"/>
      <c r="L22" s="6"/>
      <c r="M22" s="6"/>
      <c r="N22" s="6"/>
      <c r="O22" s="6"/>
      <c r="P22" s="375"/>
      <c r="Q22" s="2043"/>
    </row>
    <row r="23" spans="1:17" ht="20.100000000000001" customHeight="1">
      <c r="A23" s="2019"/>
      <c r="B23" s="2023" t="s">
        <v>1178</v>
      </c>
      <c r="C23" s="420"/>
      <c r="D23" s="6"/>
      <c r="E23" s="6"/>
      <c r="F23" s="6"/>
      <c r="G23" s="6"/>
      <c r="H23" s="6"/>
      <c r="I23" s="6"/>
      <c r="J23" s="6"/>
      <c r="K23" s="6"/>
      <c r="L23" s="6"/>
      <c r="M23" s="6"/>
      <c r="N23" s="6"/>
      <c r="O23" s="6"/>
      <c r="P23" s="375"/>
      <c r="Q23" s="2043"/>
    </row>
    <row r="24" spans="1:17" ht="20.100000000000001" customHeight="1" thickBot="1">
      <c r="A24" s="2021"/>
      <c r="B24" s="2024"/>
      <c r="C24" s="424" t="s">
        <v>1178</v>
      </c>
      <c r="D24" s="9"/>
      <c r="E24" s="9"/>
      <c r="F24" s="9"/>
      <c r="G24" s="9"/>
      <c r="H24" s="9"/>
      <c r="I24" s="9"/>
      <c r="J24" s="9"/>
      <c r="K24" s="9"/>
      <c r="L24" s="9"/>
      <c r="M24" s="9"/>
      <c r="N24" s="9"/>
      <c r="O24" s="9"/>
      <c r="P24" s="425"/>
      <c r="Q24" s="2044"/>
    </row>
    <row r="25" spans="1:17" ht="26.25" customHeight="1">
      <c r="A25" s="2027" t="s">
        <v>1161</v>
      </c>
      <c r="B25" s="2028"/>
      <c r="C25" s="2032"/>
      <c r="D25" s="2033"/>
      <c r="E25" s="2033"/>
      <c r="F25" s="2033"/>
      <c r="G25" s="2033"/>
      <c r="H25" s="2033"/>
      <c r="I25" s="2033"/>
      <c r="J25" s="2033"/>
      <c r="K25" s="2033"/>
      <c r="L25" s="2033"/>
      <c r="M25" s="2033"/>
      <c r="N25" s="2033"/>
      <c r="O25" s="2033"/>
      <c r="P25" s="2034"/>
      <c r="Q25" s="2037" t="s">
        <v>1155</v>
      </c>
    </row>
    <row r="26" spans="1:17" ht="20.100000000000001" customHeight="1">
      <c r="A26" s="2029" t="s">
        <v>1279</v>
      </c>
      <c r="B26" s="1614" t="s">
        <v>1177</v>
      </c>
      <c r="C26" s="420"/>
      <c r="D26" s="6"/>
      <c r="E26" s="6"/>
      <c r="F26" s="6"/>
      <c r="G26" s="6"/>
      <c r="H26" s="6"/>
      <c r="I26" s="6"/>
      <c r="J26" s="6"/>
      <c r="K26" s="6"/>
      <c r="L26" s="6"/>
      <c r="M26" s="6"/>
      <c r="N26" s="6"/>
      <c r="O26" s="6"/>
      <c r="P26" s="375"/>
      <c r="Q26" s="2038"/>
    </row>
    <row r="27" spans="1:17" ht="20.100000000000001" customHeight="1">
      <c r="A27" s="2030"/>
      <c r="B27" s="1614"/>
      <c r="C27" s="421" t="s">
        <v>1178</v>
      </c>
      <c r="D27" s="6"/>
      <c r="E27" s="6"/>
      <c r="F27" s="6"/>
      <c r="G27" s="6"/>
      <c r="H27" s="6"/>
      <c r="I27" s="6"/>
      <c r="J27" s="6"/>
      <c r="K27" s="6"/>
      <c r="L27" s="6"/>
      <c r="M27" s="6"/>
      <c r="N27" s="6"/>
      <c r="O27" s="6"/>
      <c r="P27" s="375"/>
      <c r="Q27" s="2039"/>
    </row>
    <row r="28" spans="1:17" ht="20.100000000000001" customHeight="1">
      <c r="A28" s="2030"/>
      <c r="B28" s="2023" t="s">
        <v>1178</v>
      </c>
      <c r="C28" s="420"/>
      <c r="D28" s="6"/>
      <c r="E28" s="6"/>
      <c r="F28" s="6"/>
      <c r="G28" s="6"/>
      <c r="H28" s="6"/>
      <c r="I28" s="6"/>
      <c r="J28" s="6"/>
      <c r="K28" s="6"/>
      <c r="L28" s="6"/>
      <c r="M28" s="6"/>
      <c r="N28" s="6"/>
      <c r="O28" s="6"/>
      <c r="P28" s="375"/>
      <c r="Q28" s="2039"/>
    </row>
    <row r="29" spans="1:17" ht="20.100000000000001" customHeight="1">
      <c r="A29" s="2031"/>
      <c r="B29" s="2023"/>
      <c r="C29" s="421" t="s">
        <v>1178</v>
      </c>
      <c r="D29" s="6"/>
      <c r="E29" s="6"/>
      <c r="F29" s="6"/>
      <c r="G29" s="6"/>
      <c r="H29" s="6"/>
      <c r="I29" s="6"/>
      <c r="J29" s="6"/>
      <c r="K29" s="6"/>
      <c r="L29" s="6"/>
      <c r="M29" s="6"/>
      <c r="N29" s="6"/>
      <c r="O29" s="6"/>
      <c r="P29" s="375"/>
      <c r="Q29" s="2039"/>
    </row>
    <row r="30" spans="1:17" ht="20.100000000000001" customHeight="1">
      <c r="A30" s="2018" t="s">
        <v>1162</v>
      </c>
      <c r="B30" s="1614" t="s">
        <v>1177</v>
      </c>
      <c r="C30" s="420"/>
      <c r="D30" s="6"/>
      <c r="E30" s="6"/>
      <c r="F30" s="6"/>
      <c r="G30" s="6"/>
      <c r="H30" s="6"/>
      <c r="I30" s="6"/>
      <c r="J30" s="6"/>
      <c r="K30" s="6"/>
      <c r="L30" s="6"/>
      <c r="M30" s="6"/>
      <c r="N30" s="6"/>
      <c r="O30" s="6"/>
      <c r="P30" s="375"/>
      <c r="Q30" s="2039"/>
    </row>
    <row r="31" spans="1:17" ht="20.100000000000001" customHeight="1">
      <c r="A31" s="2019"/>
      <c r="B31" s="1614"/>
      <c r="C31" s="421" t="s">
        <v>1178</v>
      </c>
      <c r="D31" s="6"/>
      <c r="E31" s="6"/>
      <c r="F31" s="6"/>
      <c r="G31" s="6"/>
      <c r="H31" s="6"/>
      <c r="I31" s="6"/>
      <c r="J31" s="6"/>
      <c r="K31" s="6"/>
      <c r="L31" s="6"/>
      <c r="M31" s="6"/>
      <c r="N31" s="6"/>
      <c r="O31" s="6"/>
      <c r="P31" s="375"/>
      <c r="Q31" s="2039"/>
    </row>
    <row r="32" spans="1:17" ht="20.100000000000001" customHeight="1">
      <c r="A32" s="2019"/>
      <c r="B32" s="2023" t="s">
        <v>1178</v>
      </c>
      <c r="C32" s="420"/>
      <c r="D32" s="6"/>
      <c r="E32" s="6"/>
      <c r="F32" s="6"/>
      <c r="G32" s="6"/>
      <c r="H32" s="6"/>
      <c r="I32" s="6"/>
      <c r="J32" s="6"/>
      <c r="K32" s="6"/>
      <c r="L32" s="6"/>
      <c r="M32" s="6"/>
      <c r="N32" s="6"/>
      <c r="O32" s="6"/>
      <c r="P32" s="375"/>
      <c r="Q32" s="2039"/>
    </row>
    <row r="33" spans="1:17" ht="20.100000000000001" customHeight="1" thickBot="1">
      <c r="A33" s="2021"/>
      <c r="B33" s="2041"/>
      <c r="C33" s="423" t="s">
        <v>1178</v>
      </c>
      <c r="D33" s="67"/>
      <c r="E33" s="67"/>
      <c r="F33" s="67"/>
      <c r="G33" s="67"/>
      <c r="H33" s="67"/>
      <c r="I33" s="67"/>
      <c r="J33" s="67"/>
      <c r="K33" s="67"/>
      <c r="L33" s="67"/>
      <c r="M33" s="67"/>
      <c r="N33" s="67"/>
      <c r="O33" s="67"/>
      <c r="P33" s="376"/>
      <c r="Q33" s="2040"/>
    </row>
    <row r="34" spans="1:17" ht="14.4"/>
    <row r="35" spans="1:17" ht="14.4"/>
    <row r="36" spans="1:17" ht="37.5" customHeight="1">
      <c r="A36" s="2013" t="s">
        <v>1142</v>
      </c>
      <c r="B36" s="2013"/>
      <c r="C36" s="2013"/>
      <c r="D36" s="2013"/>
      <c r="E36" s="2013"/>
      <c r="F36" s="567"/>
      <c r="G36" s="567"/>
      <c r="H36" s="567"/>
      <c r="I36" s="567"/>
    </row>
    <row r="37" spans="1:17" ht="25.5" customHeight="1">
      <c r="A37" s="2013" t="s">
        <v>1143</v>
      </c>
      <c r="B37" s="2013"/>
      <c r="C37" s="2013"/>
      <c r="D37" s="2013"/>
      <c r="E37" s="2013"/>
      <c r="F37" s="2050"/>
      <c r="G37" s="2050"/>
      <c r="H37" s="2050"/>
      <c r="I37" s="2050"/>
    </row>
    <row r="38" spans="1:17" ht="15" customHeight="1">
      <c r="A38" s="2013" t="s">
        <v>1144</v>
      </c>
      <c r="B38" s="2013"/>
      <c r="C38" s="2013"/>
      <c r="D38" s="2013"/>
      <c r="E38" s="2013"/>
      <c r="F38" s="2050"/>
      <c r="G38" s="2050"/>
      <c r="H38" s="2050"/>
      <c r="I38" s="2050"/>
    </row>
    <row r="39" spans="1:17" ht="15" customHeight="1">
      <c r="A39" s="2013" t="s">
        <v>1145</v>
      </c>
      <c r="B39" s="2013"/>
      <c r="C39" s="2013"/>
      <c r="D39" s="2013"/>
      <c r="E39" s="2013"/>
      <c r="F39" s="2050"/>
      <c r="G39" s="2050"/>
      <c r="H39" s="2050"/>
      <c r="I39" s="2050"/>
    </row>
    <row r="40" spans="1:17" ht="15" customHeight="1">
      <c r="A40" s="2013" t="s">
        <v>1146</v>
      </c>
      <c r="B40" s="2013"/>
      <c r="C40" s="2013"/>
      <c r="D40" s="2013"/>
      <c r="E40" s="2013"/>
      <c r="F40" s="2050"/>
      <c r="G40" s="2050"/>
      <c r="H40" s="2050"/>
      <c r="I40" s="2050"/>
    </row>
    <row r="41" spans="1:17" ht="26.25" customHeight="1">
      <c r="A41" s="2013" t="s">
        <v>1147</v>
      </c>
      <c r="B41" s="2013"/>
      <c r="C41" s="2013"/>
      <c r="D41" s="2013"/>
      <c r="E41" s="2013"/>
      <c r="F41" s="2050"/>
      <c r="G41" s="2050"/>
      <c r="H41" s="2050"/>
      <c r="I41" s="2050"/>
    </row>
    <row r="42" spans="1:17" ht="26.25" customHeight="1">
      <c r="A42" s="2013" t="s">
        <v>1148</v>
      </c>
      <c r="B42" s="2013"/>
      <c r="C42" s="2013"/>
      <c r="D42" s="2013"/>
      <c r="E42" s="2013"/>
      <c r="F42" s="2050"/>
      <c r="G42" s="2050"/>
      <c r="H42" s="2050"/>
      <c r="I42" s="2050"/>
    </row>
    <row r="43" spans="1:17" ht="15" customHeight="1">
      <c r="A43" s="2013" t="s">
        <v>1163</v>
      </c>
      <c r="B43" s="2013"/>
      <c r="C43" s="2013"/>
      <c r="D43" s="2013"/>
      <c r="E43" s="2013"/>
      <c r="F43" s="2050"/>
      <c r="G43" s="2050"/>
      <c r="H43" s="2050"/>
      <c r="I43" s="2050"/>
    </row>
    <row r="44" spans="1:17" ht="26.25" customHeight="1">
      <c r="A44" s="383"/>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4" zoomScale="90" zoomScaleNormal="90" zoomScaleSheetLayoutView="100" workbookViewId="0">
      <selection activeCell="B10" sqref="B10:I10"/>
    </sheetView>
  </sheetViews>
  <sheetFormatPr defaultRowHeight="30.75" customHeight="1"/>
  <cols>
    <col min="1" max="1" width="23.5546875" customWidth="1"/>
    <col min="2" max="9" width="11.5546875" customWidth="1"/>
    <col min="10" max="10" width="15" customWidth="1"/>
  </cols>
  <sheetData>
    <row r="1" spans="1:10" ht="30.75" customHeight="1">
      <c r="A1" s="514" t="s">
        <v>1115</v>
      </c>
      <c r="B1" s="2036" t="s">
        <v>1138</v>
      </c>
      <c r="C1" s="2036"/>
      <c r="D1" s="2036"/>
      <c r="E1" s="2036"/>
      <c r="F1" s="2036"/>
      <c r="G1" s="2036"/>
      <c r="H1" s="2036"/>
      <c r="I1" s="2036"/>
      <c r="J1" s="538"/>
    </row>
    <row r="2" spans="1:10" ht="30.75" customHeight="1">
      <c r="A2" s="516" t="s">
        <v>1137</v>
      </c>
      <c r="B2" s="415" t="s">
        <v>1109</v>
      </c>
      <c r="C2" s="416"/>
      <c r="D2" s="416"/>
      <c r="E2" s="416"/>
      <c r="F2" s="416"/>
      <c r="G2" s="416"/>
      <c r="H2" s="416"/>
      <c r="I2" s="416"/>
      <c r="J2" s="539"/>
    </row>
    <row r="3" spans="1:10" ht="15" thickBot="1">
      <c r="A3" s="2059" t="s">
        <v>969</v>
      </c>
      <c r="B3" s="2060"/>
      <c r="C3" s="2060"/>
      <c r="D3" s="2060"/>
      <c r="E3" s="2060"/>
      <c r="F3" s="2060"/>
      <c r="G3" s="2060"/>
      <c r="H3" s="2060"/>
      <c r="I3" s="2060"/>
      <c r="J3" s="530"/>
    </row>
    <row r="4" spans="1:10" ht="30.75" customHeight="1" thickBot="1">
      <c r="A4" s="1970" t="s">
        <v>1139</v>
      </c>
      <c r="B4" s="1971"/>
      <c r="C4" s="1971"/>
      <c r="D4" s="1971"/>
      <c r="E4" s="1971"/>
      <c r="F4" s="1971"/>
      <c r="G4" s="1971"/>
      <c r="H4" s="1971"/>
      <c r="I4" s="1971"/>
      <c r="J4" s="1999"/>
    </row>
    <row r="5" spans="1:10" ht="19.5" customHeight="1" thickBot="1">
      <c r="A5" s="400" t="s">
        <v>1175</v>
      </c>
      <c r="B5" s="491"/>
      <c r="C5" s="406"/>
      <c r="D5" s="406" t="str">
        <f>Obsah!C4</f>
        <v>(31/12/2017)</v>
      </c>
      <c r="E5" s="406"/>
      <c r="F5" s="406"/>
      <c r="G5" s="406"/>
      <c r="H5" s="406"/>
      <c r="I5" s="406"/>
      <c r="J5" s="496"/>
    </row>
    <row r="6" spans="1:10" ht="21" customHeight="1" thickBot="1">
      <c r="A6" s="431" t="s">
        <v>1130</v>
      </c>
      <c r="B6" s="411"/>
      <c r="C6" s="490"/>
      <c r="D6" s="490" t="s">
        <v>1193</v>
      </c>
      <c r="E6" s="490"/>
      <c r="F6" s="490"/>
      <c r="G6" s="490"/>
      <c r="H6" s="490"/>
      <c r="I6" s="490"/>
      <c r="J6" s="495"/>
    </row>
    <row r="7" spans="1:10" ht="54.75" customHeight="1" thickBot="1">
      <c r="A7" s="446"/>
      <c r="B7" s="464" t="s">
        <v>1287</v>
      </c>
      <c r="C7" s="465" t="s">
        <v>1288</v>
      </c>
      <c r="D7" s="447" t="s">
        <v>1131</v>
      </c>
      <c r="E7" s="447" t="s">
        <v>1132</v>
      </c>
      <c r="F7" s="447" t="s">
        <v>1135</v>
      </c>
      <c r="G7" s="447" t="s">
        <v>1133</v>
      </c>
      <c r="H7" s="466" t="s">
        <v>1136</v>
      </c>
      <c r="I7" s="448" t="s">
        <v>1187</v>
      </c>
      <c r="J7" s="2054" t="s">
        <v>1387</v>
      </c>
    </row>
    <row r="8" spans="1:10" ht="27">
      <c r="A8" s="486" t="s">
        <v>1320</v>
      </c>
      <c r="B8" s="178">
        <v>7</v>
      </c>
      <c r="C8" s="709">
        <v>7</v>
      </c>
      <c r="D8" s="710"/>
      <c r="E8" s="710"/>
      <c r="F8" s="710"/>
      <c r="G8" s="710"/>
      <c r="H8" s="710"/>
      <c r="I8" s="711"/>
      <c r="J8" s="2055"/>
    </row>
    <row r="9" spans="1:10" ht="28.8">
      <c r="A9" s="492" t="s">
        <v>1356</v>
      </c>
      <c r="B9" s="712"/>
      <c r="C9" s="433"/>
      <c r="D9" s="6">
        <v>332.71</v>
      </c>
      <c r="E9" s="6">
        <v>1425.28</v>
      </c>
      <c r="F9" s="6">
        <v>19.760000000000002</v>
      </c>
      <c r="G9" s="6">
        <v>319.95</v>
      </c>
      <c r="H9" s="6">
        <v>323.63</v>
      </c>
      <c r="I9" s="375">
        <v>479.03</v>
      </c>
      <c r="J9" s="2055"/>
    </row>
    <row r="10" spans="1:10" ht="39.6">
      <c r="A10" s="492" t="s">
        <v>1140</v>
      </c>
      <c r="B10" s="2057">
        <v>2824657882</v>
      </c>
      <c r="C10" s="1759"/>
      <c r="D10" s="1759"/>
      <c r="E10" s="1759"/>
      <c r="F10" s="1759"/>
      <c r="G10" s="1759"/>
      <c r="H10" s="1759"/>
      <c r="I10" s="2058"/>
      <c r="J10" s="2055"/>
    </row>
    <row r="11" spans="1:10" ht="28.8">
      <c r="A11" s="492" t="s">
        <v>1372</v>
      </c>
      <c r="B11" s="7">
        <v>4170250</v>
      </c>
      <c r="C11" s="6">
        <v>74668054</v>
      </c>
      <c r="D11" s="685">
        <v>376399710</v>
      </c>
      <c r="E11" s="685">
        <v>919060021</v>
      </c>
      <c r="F11" s="685">
        <v>23636164</v>
      </c>
      <c r="G11" s="685">
        <v>293978700</v>
      </c>
      <c r="H11" s="685">
        <v>283049658</v>
      </c>
      <c r="I11" s="688">
        <v>272132945</v>
      </c>
      <c r="J11" s="2055"/>
    </row>
    <row r="12" spans="1:10" ht="29.4" thickBot="1">
      <c r="A12" s="493" t="s">
        <v>1141</v>
      </c>
      <c r="B12" s="66">
        <v>4170250</v>
      </c>
      <c r="C12" s="713">
        <v>14174970</v>
      </c>
      <c r="D12" s="707">
        <v>59238006</v>
      </c>
      <c r="E12" s="707">
        <v>221747142</v>
      </c>
      <c r="F12" s="707">
        <v>3685264</v>
      </c>
      <c r="G12" s="707">
        <v>31108006</v>
      </c>
      <c r="H12" s="707">
        <v>43097184</v>
      </c>
      <c r="I12" s="714">
        <v>37996644</v>
      </c>
      <c r="J12" s="2056"/>
    </row>
    <row r="14" spans="1:10" ht="42" customHeight="1">
      <c r="A14" s="2053" t="s">
        <v>1382</v>
      </c>
      <c r="B14" s="2053"/>
      <c r="C14" s="2053"/>
      <c r="D14" s="2053"/>
      <c r="E14" s="2053"/>
      <c r="F14" s="2053"/>
      <c r="G14" s="2053"/>
      <c r="H14" s="2053"/>
      <c r="I14" s="2053"/>
    </row>
    <row r="15" spans="1:10" ht="30.75" customHeight="1">
      <c r="A15" s="2053" t="s">
        <v>1143</v>
      </c>
      <c r="B15" s="2053"/>
      <c r="C15" s="2053"/>
      <c r="D15" s="2053"/>
      <c r="E15" s="2053"/>
      <c r="F15" s="2053"/>
      <c r="G15" s="2053"/>
      <c r="H15" s="2053"/>
      <c r="I15" s="2053"/>
    </row>
    <row r="16" spans="1:10" ht="16.5" customHeight="1">
      <c r="A16" s="2053" t="s">
        <v>1144</v>
      </c>
      <c r="B16" s="2053"/>
      <c r="C16" s="2053"/>
      <c r="D16" s="2053"/>
      <c r="E16" s="2053"/>
      <c r="F16" s="2053"/>
      <c r="G16" s="2053"/>
      <c r="H16" s="2053"/>
      <c r="I16" s="2053"/>
    </row>
    <row r="17" spans="1:9" ht="17.25" customHeight="1">
      <c r="A17" s="2053" t="s">
        <v>1145</v>
      </c>
      <c r="B17" s="2053"/>
      <c r="C17" s="2053"/>
      <c r="D17" s="2053"/>
      <c r="E17" s="2053"/>
      <c r="F17" s="2053"/>
      <c r="G17" s="2053"/>
      <c r="H17" s="2053"/>
      <c r="I17" s="2053"/>
    </row>
    <row r="18" spans="1:9" ht="15.75" customHeight="1">
      <c r="A18" s="2053" t="s">
        <v>1146</v>
      </c>
      <c r="B18" s="2053"/>
      <c r="C18" s="2053"/>
      <c r="D18" s="2053"/>
      <c r="E18" s="2053"/>
      <c r="F18" s="2053"/>
      <c r="G18" s="2053"/>
      <c r="H18" s="2053"/>
      <c r="I18" s="2053"/>
    </row>
    <row r="19" spans="1:9" ht="30.75" customHeight="1">
      <c r="A19" s="2053" t="s">
        <v>1147</v>
      </c>
      <c r="B19" s="2053"/>
      <c r="C19" s="2053"/>
      <c r="D19" s="2053"/>
      <c r="E19" s="2053"/>
      <c r="F19" s="2053"/>
      <c r="G19" s="2053"/>
      <c r="H19" s="2053"/>
      <c r="I19" s="2053"/>
    </row>
    <row r="20" spans="1:9" ht="40.5" customHeight="1">
      <c r="A20" s="2053" t="s">
        <v>1148</v>
      </c>
      <c r="B20" s="2053"/>
      <c r="C20" s="2053"/>
      <c r="D20" s="2053"/>
      <c r="E20" s="2053"/>
      <c r="F20" s="2053"/>
      <c r="G20" s="2053"/>
      <c r="H20" s="2053"/>
      <c r="I20" s="2053"/>
    </row>
    <row r="21" spans="1:9" ht="18.75" customHeight="1">
      <c r="A21" s="2053" t="s">
        <v>1163</v>
      </c>
      <c r="B21" s="2053"/>
      <c r="C21" s="2053"/>
      <c r="D21" s="2053"/>
      <c r="E21" s="2053"/>
      <c r="F21" s="2053"/>
      <c r="G21" s="2053"/>
      <c r="H21" s="2053"/>
      <c r="I21" s="2053"/>
    </row>
    <row r="22" spans="1:9" ht="37.5" customHeight="1">
      <c r="A22" s="2053" t="s">
        <v>1357</v>
      </c>
      <c r="B22" s="2053"/>
      <c r="C22" s="2053"/>
      <c r="D22" s="2053"/>
      <c r="E22" s="2053"/>
      <c r="F22" s="2053"/>
      <c r="G22" s="2053"/>
      <c r="H22" s="2053"/>
      <c r="I22" s="2053"/>
    </row>
    <row r="23" spans="1:9" ht="30.75" customHeight="1">
      <c r="A23" s="2053" t="s">
        <v>1149</v>
      </c>
      <c r="B23" s="2053"/>
      <c r="C23" s="2053"/>
      <c r="D23" s="2053"/>
      <c r="E23" s="2053"/>
      <c r="F23" s="2053"/>
      <c r="G23" s="2053"/>
      <c r="H23" s="2053"/>
      <c r="I23" s="2053"/>
    </row>
    <row r="24" spans="1:9" ht="30.75" customHeight="1">
      <c r="A24" s="2053" t="s">
        <v>1150</v>
      </c>
      <c r="B24" s="2053"/>
      <c r="C24" s="2053"/>
      <c r="D24" s="2053"/>
      <c r="E24" s="2053"/>
      <c r="F24" s="2053"/>
      <c r="G24" s="2053"/>
      <c r="H24" s="2053"/>
      <c r="I24" s="2053"/>
    </row>
    <row r="25" spans="1:9" ht="52.5" customHeight="1">
      <c r="A25" s="2053" t="s">
        <v>1151</v>
      </c>
      <c r="B25" s="2053"/>
      <c r="C25" s="2053"/>
      <c r="D25" s="2053"/>
      <c r="E25" s="2053"/>
      <c r="F25" s="2053"/>
      <c r="G25" s="2053"/>
      <c r="H25" s="2053"/>
      <c r="I25" s="2053"/>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90" zoomScaleNormal="90" zoomScaleSheetLayoutView="100" workbookViewId="0">
      <selection activeCell="B15" sqref="B15"/>
    </sheetView>
  </sheetViews>
  <sheetFormatPr defaultRowHeight="14.4"/>
  <cols>
    <col min="1" max="1" width="32.88671875" customWidth="1"/>
    <col min="2" max="2" width="77.6640625" customWidth="1"/>
  </cols>
  <sheetData>
    <row r="1" spans="1:2" ht="28.5" customHeight="1">
      <c r="A1" s="514" t="s">
        <v>1116</v>
      </c>
      <c r="B1" s="540" t="s">
        <v>1138</v>
      </c>
    </row>
    <row r="2" spans="1:2">
      <c r="A2" s="516" t="s">
        <v>1129</v>
      </c>
      <c r="B2" s="541" t="s">
        <v>1109</v>
      </c>
    </row>
    <row r="3" spans="1:2" ht="15" thickBot="1">
      <c r="A3" s="2059" t="s">
        <v>969</v>
      </c>
      <c r="B3" s="2062"/>
    </row>
    <row r="4" spans="1:2" ht="36.75" customHeight="1" thickBot="1">
      <c r="A4" s="2051" t="s">
        <v>1282</v>
      </c>
      <c r="B4" s="2061"/>
    </row>
    <row r="5" spans="1:2" ht="15" thickBot="1">
      <c r="A5" s="400" t="s">
        <v>1175</v>
      </c>
      <c r="B5" s="494" t="str">
        <f>Obsah!C4</f>
        <v>(31/12/2017)</v>
      </c>
    </row>
    <row r="6" spans="1:2">
      <c r="A6" s="450" t="s">
        <v>1191</v>
      </c>
      <c r="B6" s="451" t="s">
        <v>1388</v>
      </c>
    </row>
    <row r="7" spans="1:2" s="132" customFormat="1" ht="20.25" customHeight="1" thickBot="1">
      <c r="A7" s="452" t="s">
        <v>1192</v>
      </c>
      <c r="B7" s="453" t="s">
        <v>1119</v>
      </c>
    </row>
    <row r="8" spans="1:2">
      <c r="A8" s="371" t="s">
        <v>1096</v>
      </c>
      <c r="B8" s="379"/>
    </row>
    <row r="9" spans="1:2">
      <c r="A9" s="371" t="s">
        <v>1097</v>
      </c>
      <c r="B9" s="379"/>
    </row>
    <row r="10" spans="1:2">
      <c r="A10" s="371" t="s">
        <v>1098</v>
      </c>
      <c r="B10" s="379"/>
    </row>
    <row r="11" spans="1:2">
      <c r="A11" s="371" t="s">
        <v>1099</v>
      </c>
      <c r="B11" s="379"/>
    </row>
    <row r="12" spans="1:2">
      <c r="A12" s="371" t="s">
        <v>1100</v>
      </c>
      <c r="B12" s="379"/>
    </row>
    <row r="13" spans="1:2">
      <c r="A13" s="371" t="s">
        <v>1101</v>
      </c>
      <c r="B13" s="379"/>
    </row>
    <row r="14" spans="1:2">
      <c r="A14" s="371" t="s">
        <v>1102</v>
      </c>
      <c r="B14" s="379"/>
    </row>
    <row r="15" spans="1:2">
      <c r="A15" s="371" t="s">
        <v>1103</v>
      </c>
      <c r="B15" s="379"/>
    </row>
    <row r="16" spans="1:2">
      <c r="A16" s="371" t="s">
        <v>1104</v>
      </c>
      <c r="B16" s="379"/>
    </row>
    <row r="17" spans="1:2">
      <c r="A17" s="371" t="s">
        <v>1105</v>
      </c>
      <c r="B17" s="379"/>
    </row>
    <row r="18" spans="1:2">
      <c r="A18" s="371" t="s">
        <v>1106</v>
      </c>
      <c r="B18" s="379"/>
    </row>
    <row r="19" spans="1:2">
      <c r="A19" s="371" t="s">
        <v>1107</v>
      </c>
      <c r="B19" s="379"/>
    </row>
    <row r="20" spans="1:2">
      <c r="A20" s="371" t="s">
        <v>1108</v>
      </c>
      <c r="B20" s="379"/>
    </row>
    <row r="21" spans="1:2">
      <c r="A21" s="371" t="s">
        <v>1094</v>
      </c>
      <c r="B21" s="379"/>
    </row>
    <row r="22" spans="1:2" ht="26.4">
      <c r="A22" s="449" t="s">
        <v>1190</v>
      </c>
      <c r="B22" s="379"/>
    </row>
    <row r="23" spans="1:2" ht="15" thickBot="1">
      <c r="A23" s="372"/>
      <c r="B23" s="380"/>
    </row>
    <row r="24" spans="1:2" ht="41.25" customHeight="1">
      <c r="A24" s="2064" t="s">
        <v>1281</v>
      </c>
      <c r="B24" s="2064"/>
    </row>
    <row r="25" spans="1:2" ht="31.5" customHeight="1">
      <c r="A25" s="2063" t="s">
        <v>1290</v>
      </c>
      <c r="B25" s="2063"/>
    </row>
    <row r="26" spans="1:2" ht="27.75" customHeight="1"/>
    <row r="27" spans="1:2">
      <c r="A27" s="132"/>
      <c r="B27" s="1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zoomScale="90" zoomScaleNormal="90" zoomScaleSheetLayoutView="100" workbookViewId="0">
      <selection activeCell="E15" sqref="E15"/>
    </sheetView>
  </sheetViews>
  <sheetFormatPr defaultColWidth="9.109375" defaultRowHeight="13.2"/>
  <cols>
    <col min="1" max="1" width="18.5546875" style="746" customWidth="1"/>
    <col min="2" max="2" width="66.5546875" style="746" customWidth="1"/>
    <col min="3" max="3" width="44.44140625" style="746" customWidth="1"/>
    <col min="4" max="4" width="17" style="894" customWidth="1"/>
    <col min="5" max="16384" width="9.109375" style="894"/>
  </cols>
  <sheetData>
    <row r="1" spans="1:17" ht="45.75" customHeight="1">
      <c r="A1" s="506" t="s">
        <v>698</v>
      </c>
      <c r="B1" s="2083" t="s">
        <v>1076</v>
      </c>
      <c r="C1" s="2084"/>
      <c r="D1" s="157"/>
      <c r="E1" s="157"/>
      <c r="F1" s="157"/>
      <c r="G1" s="157"/>
      <c r="H1" s="157"/>
      <c r="I1" s="157"/>
      <c r="J1" s="157"/>
      <c r="K1" s="157"/>
      <c r="L1" s="157"/>
      <c r="M1" s="157"/>
      <c r="N1" s="157"/>
      <c r="O1" s="157"/>
      <c r="P1" s="157"/>
      <c r="Q1" s="157"/>
    </row>
    <row r="2" spans="1:17">
      <c r="A2" s="507" t="s">
        <v>867</v>
      </c>
      <c r="B2" s="535"/>
      <c r="C2" s="542"/>
      <c r="D2" s="157"/>
      <c r="E2" s="157"/>
      <c r="F2" s="157"/>
      <c r="G2" s="157"/>
      <c r="H2" s="157"/>
      <c r="I2" s="157"/>
      <c r="J2" s="157"/>
      <c r="K2" s="157"/>
      <c r="L2" s="157"/>
      <c r="M2" s="157"/>
      <c r="N2" s="157"/>
      <c r="O2" s="157"/>
      <c r="P2" s="157"/>
      <c r="Q2" s="157"/>
    </row>
    <row r="3" spans="1:17" ht="15.75" customHeight="1" thickBot="1">
      <c r="A3" s="2071" t="s">
        <v>969</v>
      </c>
      <c r="B3" s="2072"/>
      <c r="C3" s="2073"/>
      <c r="D3" s="157"/>
      <c r="E3" s="157"/>
      <c r="F3" s="157"/>
      <c r="G3" s="157"/>
      <c r="H3" s="157"/>
      <c r="I3" s="157"/>
      <c r="J3" s="157"/>
      <c r="K3" s="157"/>
      <c r="L3" s="157"/>
      <c r="M3" s="157"/>
      <c r="N3" s="157"/>
      <c r="O3" s="157"/>
      <c r="P3" s="157"/>
      <c r="Q3" s="157"/>
    </row>
    <row r="4" spans="1:17" ht="12.75" customHeight="1">
      <c r="A4" s="1186" t="s">
        <v>853</v>
      </c>
      <c r="B4" s="1187"/>
      <c r="C4" s="1192" t="s">
        <v>930</v>
      </c>
      <c r="D4" s="157"/>
      <c r="E4" s="157"/>
      <c r="F4" s="157"/>
      <c r="G4" s="157"/>
      <c r="H4" s="157"/>
      <c r="I4" s="157"/>
      <c r="J4" s="157"/>
      <c r="K4" s="157"/>
      <c r="L4" s="157"/>
      <c r="M4" s="157"/>
      <c r="N4" s="157"/>
      <c r="O4" s="157"/>
      <c r="P4" s="157"/>
      <c r="Q4" s="157"/>
    </row>
    <row r="5" spans="1:17" ht="15.75" customHeight="1" thickBot="1">
      <c r="A5" s="1189"/>
      <c r="B5" s="1190"/>
      <c r="C5" s="1243"/>
      <c r="D5" s="157"/>
      <c r="E5" s="157"/>
      <c r="F5" s="157"/>
      <c r="G5" s="157"/>
      <c r="H5" s="157"/>
      <c r="I5" s="157"/>
      <c r="J5" s="157"/>
      <c r="K5" s="157"/>
      <c r="L5" s="157"/>
      <c r="M5" s="157"/>
      <c r="N5" s="157"/>
      <c r="O5" s="157"/>
      <c r="P5" s="157"/>
      <c r="Q5" s="157"/>
    </row>
    <row r="6" spans="1:17" ht="13.5" customHeight="1" thickBot="1">
      <c r="A6" s="400" t="s">
        <v>1175</v>
      </c>
      <c r="B6" s="491"/>
      <c r="C6" s="494" t="str">
        <f>[4]Obsah!C4</f>
        <v>(31/12/2017)</v>
      </c>
      <c r="D6" s="157"/>
      <c r="E6" s="157"/>
      <c r="F6" s="157"/>
      <c r="G6" s="157"/>
      <c r="H6" s="157"/>
      <c r="I6" s="157"/>
      <c r="J6" s="157"/>
      <c r="K6" s="157"/>
      <c r="L6" s="157"/>
      <c r="M6" s="157"/>
      <c r="N6" s="157"/>
      <c r="O6" s="157"/>
      <c r="P6" s="157"/>
      <c r="Q6" s="157"/>
    </row>
    <row r="7" spans="1:17" ht="14.4">
      <c r="A7" s="350" t="s">
        <v>996</v>
      </c>
      <c r="B7" s="346"/>
      <c r="C7" s="347"/>
      <c r="D7" s="157"/>
      <c r="E7" s="157"/>
      <c r="F7" s="157"/>
      <c r="H7" s="157"/>
      <c r="I7" s="157"/>
      <c r="J7" s="157"/>
      <c r="K7" s="157"/>
      <c r="L7" s="157"/>
      <c r="M7" s="157"/>
      <c r="N7" s="157"/>
      <c r="O7" s="157"/>
      <c r="P7" s="157"/>
      <c r="Q7" s="157"/>
    </row>
    <row r="8" spans="1:17" ht="14.4">
      <c r="A8" s="351" t="s">
        <v>32</v>
      </c>
      <c r="B8" s="346"/>
      <c r="C8" s="347"/>
      <c r="D8" s="157"/>
      <c r="E8" s="157"/>
      <c r="F8" s="157"/>
      <c r="G8" s="157"/>
      <c r="H8" s="157"/>
      <c r="I8" s="157"/>
      <c r="J8" s="157"/>
      <c r="K8" s="157"/>
      <c r="L8" s="157"/>
      <c r="M8" s="157"/>
      <c r="N8" s="157"/>
      <c r="O8" s="157"/>
      <c r="P8" s="157"/>
      <c r="Q8" s="157"/>
    </row>
    <row r="9" spans="1:17" ht="17.25" customHeight="1" thickBot="1">
      <c r="A9" s="352" t="s">
        <v>997</v>
      </c>
      <c r="B9" s="348"/>
      <c r="C9" s="349" t="s">
        <v>1085</v>
      </c>
      <c r="D9" s="157"/>
      <c r="E9" s="157"/>
      <c r="F9" s="157"/>
      <c r="G9" s="157"/>
      <c r="H9" s="157"/>
      <c r="I9" s="157"/>
      <c r="J9" s="157"/>
      <c r="K9" s="157"/>
      <c r="L9" s="157"/>
      <c r="M9" s="157"/>
      <c r="N9" s="157"/>
      <c r="O9" s="157"/>
      <c r="P9" s="157"/>
      <c r="Q9" s="157"/>
    </row>
    <row r="10" spans="1:17" ht="14.4">
      <c r="A10" s="543"/>
      <c r="B10" s="70"/>
      <c r="C10" s="530"/>
      <c r="D10" s="157"/>
      <c r="E10" s="157"/>
      <c r="F10" s="157"/>
      <c r="G10" s="157"/>
      <c r="H10" s="157"/>
      <c r="I10" s="157"/>
      <c r="J10" s="157"/>
      <c r="K10" s="157"/>
      <c r="L10" s="157"/>
      <c r="M10" s="157"/>
      <c r="N10" s="157"/>
      <c r="O10" s="157"/>
      <c r="P10" s="157"/>
      <c r="Q10" s="157"/>
    </row>
    <row r="11" spans="1:17" ht="14.4">
      <c r="A11" s="544" t="s">
        <v>1086</v>
      </c>
      <c r="B11" s="70"/>
      <c r="C11" s="530"/>
      <c r="D11" s="157"/>
      <c r="E11" s="157"/>
      <c r="F11" s="157"/>
      <c r="G11" s="157"/>
      <c r="H11" s="157"/>
      <c r="I11" s="157"/>
      <c r="J11" s="157"/>
      <c r="K11" s="157"/>
      <c r="L11" s="157"/>
      <c r="M11" s="157"/>
      <c r="N11" s="157"/>
      <c r="O11" s="157"/>
      <c r="P11" s="157"/>
      <c r="Q11" s="157"/>
    </row>
    <row r="12" spans="1:17" ht="18.600000000000001" thickBot="1">
      <c r="A12" s="545"/>
      <c r="B12" s="70"/>
      <c r="C12" s="530"/>
      <c r="D12" s="157"/>
      <c r="E12" s="157"/>
      <c r="F12" s="157"/>
      <c r="G12" s="157"/>
      <c r="H12" s="157"/>
      <c r="I12" s="157"/>
      <c r="J12" s="157"/>
      <c r="K12" s="157"/>
      <c r="L12" s="157"/>
      <c r="M12" s="157"/>
      <c r="N12" s="157"/>
      <c r="O12" s="157"/>
      <c r="P12" s="157"/>
      <c r="Q12" s="157"/>
    </row>
    <row r="13" spans="1:17" ht="15" thickBot="1">
      <c r="A13" s="353"/>
      <c r="B13" s="738"/>
      <c r="C13" s="354" t="s">
        <v>998</v>
      </c>
      <c r="D13" s="157"/>
      <c r="E13" s="157"/>
      <c r="F13" s="157"/>
      <c r="G13" s="157"/>
      <c r="H13" s="157"/>
      <c r="I13" s="157"/>
      <c r="J13" s="157"/>
      <c r="K13" s="157"/>
      <c r="L13" s="157"/>
      <c r="M13" s="157"/>
      <c r="N13" s="157"/>
      <c r="O13" s="157"/>
      <c r="P13" s="157"/>
      <c r="Q13" s="157"/>
    </row>
    <row r="14" spans="1:17" ht="15" thickBot="1">
      <c r="A14" s="355">
        <v>1</v>
      </c>
      <c r="B14" s="340" t="s">
        <v>999</v>
      </c>
      <c r="C14" s="897">
        <v>337874147.84499997</v>
      </c>
      <c r="D14" s="157"/>
      <c r="E14" s="157"/>
      <c r="F14" s="157"/>
      <c r="G14" s="157"/>
      <c r="H14" s="157"/>
      <c r="I14" s="157"/>
      <c r="J14" s="157"/>
      <c r="K14" s="157"/>
      <c r="L14" s="157"/>
      <c r="M14" s="157"/>
      <c r="N14" s="157"/>
      <c r="O14" s="157"/>
      <c r="P14" s="157"/>
      <c r="Q14" s="157"/>
    </row>
    <row r="15" spans="1:17" ht="24.6" thickBot="1">
      <c r="A15" s="355">
        <v>2</v>
      </c>
      <c r="B15" s="340" t="s">
        <v>1074</v>
      </c>
      <c r="C15" s="897"/>
      <c r="D15" s="157"/>
      <c r="E15" s="157"/>
      <c r="F15" s="157"/>
      <c r="G15" s="157"/>
      <c r="H15" s="157"/>
      <c r="I15" s="157"/>
      <c r="J15" s="157"/>
      <c r="K15" s="157"/>
      <c r="L15" s="157"/>
      <c r="M15" s="157"/>
      <c r="N15" s="157"/>
      <c r="O15" s="157"/>
      <c r="P15" s="157"/>
      <c r="Q15" s="157"/>
    </row>
    <row r="16" spans="1:17" ht="36.6" thickBot="1">
      <c r="A16" s="355">
        <v>3</v>
      </c>
      <c r="B16" s="341" t="s">
        <v>1075</v>
      </c>
      <c r="C16" s="897"/>
      <c r="D16" s="157"/>
      <c r="E16" s="157"/>
      <c r="F16" s="157"/>
      <c r="G16" s="157"/>
      <c r="H16" s="157"/>
      <c r="I16" s="157"/>
      <c r="J16" s="157"/>
      <c r="K16" s="157"/>
      <c r="L16" s="157"/>
      <c r="M16" s="157"/>
      <c r="N16" s="157"/>
      <c r="O16" s="157"/>
      <c r="P16" s="157"/>
      <c r="Q16" s="157"/>
    </row>
    <row r="17" spans="1:17" ht="15" thickBot="1">
      <c r="A17" s="355">
        <v>4</v>
      </c>
      <c r="B17" s="340" t="s">
        <v>1000</v>
      </c>
      <c r="C17" s="897">
        <v>-1271151.3191200001</v>
      </c>
      <c r="D17" s="157"/>
      <c r="E17" s="157"/>
      <c r="F17" s="157"/>
      <c r="G17" s="157"/>
      <c r="H17" s="157"/>
      <c r="I17" s="157"/>
      <c r="J17" s="157"/>
      <c r="K17" s="157"/>
      <c r="L17" s="157"/>
      <c r="M17" s="157"/>
      <c r="N17" s="157"/>
      <c r="O17" s="157"/>
      <c r="P17" s="157"/>
      <c r="Q17" s="157"/>
    </row>
    <row r="18" spans="1:17" ht="15" thickBot="1">
      <c r="A18" s="355">
        <v>5</v>
      </c>
      <c r="B18" s="340" t="s">
        <v>1001</v>
      </c>
      <c r="C18" s="897">
        <v>6323696.3689999999</v>
      </c>
      <c r="D18" s="157"/>
      <c r="E18" s="157"/>
      <c r="F18" s="157"/>
      <c r="G18" s="157"/>
      <c r="H18" s="157"/>
      <c r="I18" s="157"/>
      <c r="J18" s="157"/>
      <c r="K18" s="157"/>
      <c r="L18" s="157"/>
      <c r="M18" s="157"/>
      <c r="N18" s="157"/>
      <c r="O18" s="157"/>
      <c r="P18" s="157"/>
      <c r="Q18" s="157"/>
    </row>
    <row r="19" spans="1:17" ht="24.6" thickBot="1">
      <c r="A19" s="355">
        <v>6</v>
      </c>
      <c r="B19" s="340" t="s">
        <v>1002</v>
      </c>
      <c r="C19" s="897">
        <v>23422303.553006195</v>
      </c>
      <c r="D19" s="157"/>
      <c r="E19" s="157"/>
      <c r="F19" s="157"/>
      <c r="G19" s="157"/>
      <c r="H19" s="157"/>
      <c r="I19" s="157"/>
      <c r="J19" s="157"/>
      <c r="K19" s="157"/>
      <c r="L19" s="157"/>
      <c r="M19" s="157"/>
      <c r="N19" s="157"/>
      <c r="O19" s="157"/>
      <c r="P19" s="157"/>
      <c r="Q19" s="157"/>
    </row>
    <row r="20" spans="1:17" ht="24.6" thickBot="1">
      <c r="A20" s="357" t="s">
        <v>1003</v>
      </c>
      <c r="B20" s="340" t="s">
        <v>1004</v>
      </c>
      <c r="C20" s="897"/>
      <c r="D20" s="157"/>
      <c r="E20" s="157"/>
      <c r="F20" s="157"/>
      <c r="G20" s="157"/>
      <c r="H20" s="157"/>
      <c r="I20" s="157"/>
      <c r="J20" s="157"/>
      <c r="K20" s="157"/>
      <c r="L20" s="157"/>
      <c r="M20" s="157"/>
      <c r="N20" s="157"/>
      <c r="O20" s="157"/>
      <c r="P20" s="157"/>
      <c r="Q20" s="157"/>
    </row>
    <row r="21" spans="1:17" ht="24.6" thickBot="1">
      <c r="A21" s="357" t="s">
        <v>1005</v>
      </c>
      <c r="B21" s="340" t="s">
        <v>1077</v>
      </c>
      <c r="C21" s="897"/>
      <c r="D21" s="157"/>
      <c r="E21" s="157"/>
      <c r="F21" s="157"/>
      <c r="G21" s="157"/>
      <c r="H21" s="157"/>
      <c r="I21" s="157"/>
      <c r="J21" s="157"/>
      <c r="K21" s="157"/>
      <c r="L21" s="157"/>
      <c r="M21" s="157"/>
      <c r="N21" s="157"/>
      <c r="O21" s="157"/>
      <c r="P21" s="157"/>
      <c r="Q21" s="157"/>
    </row>
    <row r="22" spans="1:17" ht="15" thickBot="1">
      <c r="A22" s="355">
        <v>7</v>
      </c>
      <c r="B22" s="340" t="s">
        <v>1006</v>
      </c>
      <c r="C22" s="897">
        <v>-2346741.2434742809</v>
      </c>
      <c r="D22" s="157"/>
      <c r="E22" s="157"/>
      <c r="F22" s="157"/>
      <c r="G22" s="157"/>
      <c r="H22" s="157"/>
      <c r="I22" s="157"/>
      <c r="J22" s="157"/>
      <c r="K22" s="157"/>
      <c r="L22" s="157"/>
      <c r="M22" s="157"/>
      <c r="N22" s="157"/>
      <c r="O22" s="157"/>
      <c r="P22" s="157"/>
      <c r="Q22" s="157"/>
    </row>
    <row r="23" spans="1:17" ht="15" thickBot="1">
      <c r="A23" s="358">
        <v>8</v>
      </c>
      <c r="B23" s="359" t="s">
        <v>1007</v>
      </c>
      <c r="C23" s="900">
        <v>364002255.20441186</v>
      </c>
      <c r="D23" s="157"/>
      <c r="E23" s="157"/>
      <c r="F23" s="157"/>
      <c r="G23" s="157"/>
      <c r="H23" s="157"/>
      <c r="I23" s="157"/>
      <c r="J23" s="157"/>
      <c r="K23" s="157"/>
      <c r="L23" s="157"/>
      <c r="M23" s="157"/>
      <c r="N23" s="157"/>
      <c r="O23" s="157"/>
      <c r="P23" s="157"/>
      <c r="Q23" s="157"/>
    </row>
    <row r="24" spans="1:17" ht="33.75" customHeight="1">
      <c r="A24" s="2085" t="s">
        <v>1087</v>
      </c>
      <c r="B24" s="2086"/>
      <c r="C24" s="2087"/>
      <c r="D24" s="157"/>
      <c r="E24" s="157"/>
      <c r="F24" s="157"/>
      <c r="G24" s="157"/>
      <c r="H24" s="157"/>
      <c r="I24" s="157"/>
      <c r="J24" s="157"/>
      <c r="K24" s="157"/>
      <c r="L24" s="157"/>
      <c r="M24" s="157"/>
      <c r="N24" s="157"/>
      <c r="O24" s="157"/>
      <c r="P24" s="157"/>
      <c r="Q24" s="157"/>
    </row>
    <row r="25" spans="1:17" ht="14.4">
      <c r="A25" s="543"/>
      <c r="B25" s="70"/>
      <c r="C25" s="530"/>
      <c r="D25" s="157"/>
      <c r="E25" s="157"/>
      <c r="F25" s="157"/>
      <c r="G25" s="157"/>
      <c r="H25" s="157"/>
      <c r="I25" s="157"/>
      <c r="J25" s="157"/>
      <c r="K25" s="157"/>
      <c r="L25" s="157"/>
      <c r="M25" s="157"/>
      <c r="N25" s="157"/>
      <c r="O25" s="157"/>
      <c r="P25" s="157"/>
      <c r="Q25" s="157"/>
    </row>
    <row r="26" spans="1:17" ht="14.4">
      <c r="A26" s="544" t="s">
        <v>1008</v>
      </c>
      <c r="B26" s="70"/>
      <c r="C26" s="530"/>
      <c r="D26" s="157"/>
      <c r="E26" s="157"/>
      <c r="F26" s="157"/>
      <c r="G26" s="157"/>
      <c r="H26" s="157"/>
      <c r="I26" s="157"/>
      <c r="J26" s="157"/>
      <c r="K26" s="157"/>
      <c r="L26" s="157"/>
      <c r="M26" s="157"/>
      <c r="N26" s="157"/>
      <c r="O26" s="157"/>
      <c r="P26" s="157"/>
      <c r="Q26" s="157"/>
    </row>
    <row r="27" spans="1:17" ht="18.600000000000001" thickBot="1">
      <c r="A27" s="545"/>
      <c r="B27" s="70"/>
      <c r="C27" s="530"/>
    </row>
    <row r="28" spans="1:17" ht="25.8" thickBot="1">
      <c r="A28" s="353"/>
      <c r="B28" s="738"/>
      <c r="C28" s="354" t="s">
        <v>1389</v>
      </c>
    </row>
    <row r="29" spans="1:17" ht="13.8" thickBot="1">
      <c r="A29" s="2080" t="s">
        <v>1010</v>
      </c>
      <c r="B29" s="2081"/>
      <c r="C29" s="2082"/>
    </row>
    <row r="30" spans="1:17" ht="24.6" thickBot="1">
      <c r="A30" s="355">
        <v>1</v>
      </c>
      <c r="B30" s="340" t="s">
        <v>1011</v>
      </c>
      <c r="C30" s="897">
        <v>230985920.44924</v>
      </c>
    </row>
    <row r="31" spans="1:17" ht="15" thickBot="1">
      <c r="A31" s="355">
        <v>2</v>
      </c>
      <c r="B31" s="340" t="s">
        <v>1012</v>
      </c>
      <c r="C31" s="897">
        <v>-2371632.0787142874</v>
      </c>
    </row>
    <row r="32" spans="1:17" ht="25.8" thickBot="1">
      <c r="A32" s="360">
        <v>3</v>
      </c>
      <c r="B32" s="343" t="s">
        <v>1078</v>
      </c>
      <c r="C32" s="899">
        <v>228614288.37052572</v>
      </c>
    </row>
    <row r="33" spans="1:3" ht="13.8" thickBot="1">
      <c r="A33" s="2074" t="s">
        <v>1013</v>
      </c>
      <c r="B33" s="2075"/>
      <c r="C33" s="2076"/>
    </row>
    <row r="34" spans="1:3" ht="24.6" thickBot="1">
      <c r="A34" s="355">
        <v>4</v>
      </c>
      <c r="B34" s="340" t="s">
        <v>1079</v>
      </c>
      <c r="C34" s="897">
        <v>360861.1</v>
      </c>
    </row>
    <row r="35" spans="1:3" ht="24.6" thickBot="1">
      <c r="A35" s="355">
        <v>5</v>
      </c>
      <c r="B35" s="340" t="s">
        <v>1014</v>
      </c>
      <c r="C35" s="897">
        <v>2223223.51388</v>
      </c>
    </row>
    <row r="36" spans="1:3" ht="15" thickBot="1">
      <c r="A36" s="357" t="s">
        <v>1015</v>
      </c>
      <c r="B36" s="340" t="s">
        <v>1016</v>
      </c>
      <c r="C36" s="897"/>
    </row>
    <row r="37" spans="1:3" ht="24.6" thickBot="1">
      <c r="A37" s="355">
        <v>6</v>
      </c>
      <c r="B37" s="340" t="s">
        <v>1017</v>
      </c>
      <c r="C37" s="897"/>
    </row>
    <row r="38" spans="1:3" ht="24.6" thickBot="1">
      <c r="A38" s="355">
        <v>7</v>
      </c>
      <c r="B38" s="340" t="s">
        <v>1080</v>
      </c>
      <c r="C38" s="897"/>
    </row>
    <row r="39" spans="1:3" ht="15" thickBot="1">
      <c r="A39" s="355">
        <v>8</v>
      </c>
      <c r="B39" s="340" t="s">
        <v>1018</v>
      </c>
      <c r="C39" s="897"/>
    </row>
    <row r="40" spans="1:3" ht="15" thickBot="1">
      <c r="A40" s="355">
        <v>9</v>
      </c>
      <c r="B40" s="340" t="s">
        <v>1019</v>
      </c>
      <c r="C40" s="897"/>
    </row>
    <row r="41" spans="1:3" ht="24.6" thickBot="1">
      <c r="A41" s="355">
        <v>10</v>
      </c>
      <c r="B41" s="340" t="s">
        <v>1020</v>
      </c>
      <c r="C41" s="897"/>
    </row>
    <row r="42" spans="1:3" ht="15" thickBot="1">
      <c r="A42" s="360">
        <v>11</v>
      </c>
      <c r="B42" s="343" t="s">
        <v>1021</v>
      </c>
      <c r="C42" s="899">
        <v>2584084.6138800001</v>
      </c>
    </row>
    <row r="43" spans="1:3" ht="13.8" thickBot="1">
      <c r="A43" s="2074" t="s">
        <v>1022</v>
      </c>
      <c r="B43" s="2075"/>
      <c r="C43" s="2076"/>
    </row>
    <row r="44" spans="1:3" ht="24.6" thickBot="1">
      <c r="A44" s="355">
        <v>12</v>
      </c>
      <c r="B44" s="340" t="s">
        <v>1023</v>
      </c>
      <c r="C44" s="897">
        <v>107988882.29799999</v>
      </c>
    </row>
    <row r="45" spans="1:3" ht="24.6" thickBot="1">
      <c r="A45" s="355">
        <v>13</v>
      </c>
      <c r="B45" s="340" t="s">
        <v>1024</v>
      </c>
      <c r="C45" s="897"/>
    </row>
    <row r="46" spans="1:3" ht="15" thickBot="1">
      <c r="A46" s="355">
        <v>14</v>
      </c>
      <c r="B46" s="340" t="s">
        <v>1025</v>
      </c>
      <c r="C46" s="897">
        <v>1392696.3689999999</v>
      </c>
    </row>
    <row r="47" spans="1:3" ht="24.6" thickBot="1">
      <c r="A47" s="357" t="s">
        <v>1026</v>
      </c>
      <c r="B47" s="340" t="s">
        <v>1027</v>
      </c>
      <c r="C47" s="897"/>
    </row>
    <row r="48" spans="1:3" ht="15" thickBot="1">
      <c r="A48" s="355">
        <v>15</v>
      </c>
      <c r="B48" s="340" t="s">
        <v>1028</v>
      </c>
      <c r="C48" s="897"/>
    </row>
    <row r="49" spans="1:3" ht="15" thickBot="1">
      <c r="A49" s="357" t="s">
        <v>1029</v>
      </c>
      <c r="B49" s="340" t="s">
        <v>1030</v>
      </c>
      <c r="C49" s="897"/>
    </row>
    <row r="50" spans="1:3" ht="25.8" thickBot="1">
      <c r="A50" s="360">
        <v>16</v>
      </c>
      <c r="B50" s="343" t="s">
        <v>1031</v>
      </c>
      <c r="C50" s="899">
        <v>109381578.667</v>
      </c>
    </row>
    <row r="51" spans="1:3" ht="13.8" thickBot="1">
      <c r="A51" s="2074" t="s">
        <v>1032</v>
      </c>
      <c r="B51" s="2075"/>
      <c r="C51" s="2076"/>
    </row>
    <row r="52" spans="1:3" ht="15" thickBot="1">
      <c r="A52" s="355">
        <v>17</v>
      </c>
      <c r="B52" s="340" t="s">
        <v>1033</v>
      </c>
      <c r="C52" s="897">
        <v>112359845.31059512</v>
      </c>
    </row>
    <row r="53" spans="1:3" ht="15" thickBot="1">
      <c r="A53" s="355">
        <v>18</v>
      </c>
      <c r="B53" s="340" t="s">
        <v>1034</v>
      </c>
      <c r="C53" s="897">
        <v>-88937541.757588923</v>
      </c>
    </row>
    <row r="54" spans="1:3" ht="13.5" customHeight="1" thickBot="1">
      <c r="A54" s="360">
        <v>19</v>
      </c>
      <c r="B54" s="343" t="s">
        <v>1035</v>
      </c>
      <c r="C54" s="899">
        <v>23422303.553006202</v>
      </c>
    </row>
    <row r="55" spans="1:3" ht="13.8" thickBot="1">
      <c r="A55" s="2077" t="s">
        <v>1036</v>
      </c>
      <c r="B55" s="2078"/>
      <c r="C55" s="2079"/>
    </row>
    <row r="56" spans="1:3" ht="24.6" thickBot="1">
      <c r="A56" s="357" t="s">
        <v>1037</v>
      </c>
      <c r="B56" s="340" t="s">
        <v>1038</v>
      </c>
      <c r="C56" s="356"/>
    </row>
    <row r="57" spans="1:3" ht="24.6" thickBot="1">
      <c r="A57" s="357" t="s">
        <v>1039</v>
      </c>
      <c r="B57" s="340" t="s">
        <v>1081</v>
      </c>
      <c r="C57" s="356"/>
    </row>
    <row r="58" spans="1:3" ht="13.8" thickBot="1">
      <c r="A58" s="2074" t="s">
        <v>1040</v>
      </c>
      <c r="B58" s="2075"/>
      <c r="C58" s="2076"/>
    </row>
    <row r="59" spans="1:3" ht="15" thickBot="1">
      <c r="A59" s="355">
        <v>20</v>
      </c>
      <c r="B59" s="344" t="s">
        <v>1041</v>
      </c>
      <c r="C59" s="897">
        <v>20937623.193605945</v>
      </c>
    </row>
    <row r="60" spans="1:3" ht="25.8" thickBot="1">
      <c r="A60" s="360">
        <v>21</v>
      </c>
      <c r="B60" s="343" t="s">
        <v>1042</v>
      </c>
      <c r="C60" s="899">
        <v>364002255.20441186</v>
      </c>
    </row>
    <row r="61" spans="1:3" ht="13.8" thickBot="1">
      <c r="A61" s="2074" t="s">
        <v>1043</v>
      </c>
      <c r="B61" s="2075"/>
      <c r="C61" s="2076"/>
    </row>
    <row r="62" spans="1:3" ht="15" thickBot="1">
      <c r="A62" s="360">
        <v>22</v>
      </c>
      <c r="B62" s="343" t="s">
        <v>1043</v>
      </c>
      <c r="C62" s="898">
        <v>5.752058646408126</v>
      </c>
    </row>
    <row r="63" spans="1:3" ht="13.8" thickBot="1">
      <c r="A63" s="2091" t="s">
        <v>1044</v>
      </c>
      <c r="B63" s="2092"/>
      <c r="C63" s="2093"/>
    </row>
    <row r="64" spans="1:3" ht="15" thickBot="1">
      <c r="A64" s="357" t="s">
        <v>1045</v>
      </c>
      <c r="B64" s="340" t="s">
        <v>1046</v>
      </c>
      <c r="C64" s="356"/>
    </row>
    <row r="65" spans="1:3" ht="24.6" thickBot="1">
      <c r="A65" s="362" t="s">
        <v>1047</v>
      </c>
      <c r="B65" s="363" t="s">
        <v>1048</v>
      </c>
      <c r="C65" s="364"/>
    </row>
    <row r="66" spans="1:3" ht="14.4">
      <c r="A66" s="546"/>
      <c r="B66" s="70"/>
      <c r="C66" s="530"/>
    </row>
    <row r="67" spans="1:3" ht="14.4">
      <c r="A67" s="544" t="s">
        <v>1083</v>
      </c>
      <c r="B67" s="70"/>
      <c r="C67" s="530"/>
    </row>
    <row r="68" spans="1:3" ht="15" thickBot="1">
      <c r="A68" s="547"/>
      <c r="B68" s="70"/>
      <c r="C68" s="530"/>
    </row>
    <row r="69" spans="1:3" ht="15" thickBot="1">
      <c r="A69" s="353"/>
      <c r="B69" s="738"/>
      <c r="C69" s="354" t="s">
        <v>1009</v>
      </c>
    </row>
    <row r="70" spans="1:3" ht="24.6" thickBot="1">
      <c r="A70" s="357" t="s">
        <v>1049</v>
      </c>
      <c r="B70" s="340" t="s">
        <v>1082</v>
      </c>
      <c r="C70" s="897">
        <v>230985920.44924</v>
      </c>
    </row>
    <row r="71" spans="1:3" ht="15" thickBot="1">
      <c r="A71" s="357" t="s">
        <v>1050</v>
      </c>
      <c r="B71" s="342" t="s">
        <v>1051</v>
      </c>
      <c r="C71" s="897"/>
    </row>
    <row r="72" spans="1:3" ht="15" thickBot="1">
      <c r="A72" s="357" t="s">
        <v>1052</v>
      </c>
      <c r="B72" s="342" t="s">
        <v>1053</v>
      </c>
      <c r="C72" s="897">
        <v>230985920.44924</v>
      </c>
    </row>
    <row r="73" spans="1:3" ht="15" thickBot="1">
      <c r="A73" s="357" t="s">
        <v>1054</v>
      </c>
      <c r="B73" s="345" t="s">
        <v>1055</v>
      </c>
      <c r="C73" s="897">
        <v>0</v>
      </c>
    </row>
    <row r="74" spans="1:3" ht="15" thickBot="1">
      <c r="A74" s="357" t="s">
        <v>1056</v>
      </c>
      <c r="B74" s="345" t="s">
        <v>1057</v>
      </c>
      <c r="C74" s="897">
        <v>6216060.8236200009</v>
      </c>
    </row>
    <row r="75" spans="1:3" ht="37.200000000000003" thickBot="1">
      <c r="A75" s="357" t="s">
        <v>1058</v>
      </c>
      <c r="B75" s="345" t="s">
        <v>1059</v>
      </c>
      <c r="C75" s="897">
        <v>8481.78024</v>
      </c>
    </row>
    <row r="76" spans="1:3" ht="15" thickBot="1">
      <c r="A76" s="357" t="s">
        <v>1060</v>
      </c>
      <c r="B76" s="345" t="s">
        <v>1061</v>
      </c>
      <c r="C76" s="897">
        <v>1229135.37081</v>
      </c>
    </row>
    <row r="77" spans="1:3" ht="15" thickBot="1">
      <c r="A77" s="357" t="s">
        <v>1062</v>
      </c>
      <c r="B77" s="345" t="s">
        <v>1063</v>
      </c>
      <c r="C77" s="896">
        <v>85037478.668930009</v>
      </c>
    </row>
    <row r="78" spans="1:3" ht="15" thickBot="1">
      <c r="A78" s="357" t="s">
        <v>1064</v>
      </c>
      <c r="B78" s="345" t="s">
        <v>59</v>
      </c>
      <c r="C78" s="896">
        <v>21487071.535409994</v>
      </c>
    </row>
    <row r="79" spans="1:3" ht="15" thickBot="1">
      <c r="A79" s="357" t="s">
        <v>1065</v>
      </c>
      <c r="B79" s="345" t="s">
        <v>1066</v>
      </c>
      <c r="C79" s="896">
        <v>82995758.905530006</v>
      </c>
    </row>
    <row r="80" spans="1:3" ht="15" thickBot="1">
      <c r="A80" s="357" t="s">
        <v>1067</v>
      </c>
      <c r="B80" s="345" t="s">
        <v>61</v>
      </c>
      <c r="C80" s="896">
        <v>1357059.3022100003</v>
      </c>
    </row>
    <row r="81" spans="1:3" ht="24.6" thickBot="1">
      <c r="A81" s="362" t="s">
        <v>1068</v>
      </c>
      <c r="B81" s="365" t="s">
        <v>1069</v>
      </c>
      <c r="C81" s="895">
        <v>32654874.062489998</v>
      </c>
    </row>
    <row r="82" spans="1:3" ht="35.25" customHeight="1">
      <c r="A82" s="2088" t="s">
        <v>1084</v>
      </c>
      <c r="B82" s="2089"/>
      <c r="C82" s="2090"/>
    </row>
    <row r="83" spans="1:3" ht="14.4">
      <c r="A83" s="548"/>
      <c r="B83" s="70"/>
      <c r="C83" s="530"/>
    </row>
    <row r="84" spans="1:3" ht="14.4">
      <c r="A84" s="544" t="s">
        <v>1073</v>
      </c>
      <c r="B84" s="70"/>
      <c r="C84" s="530"/>
    </row>
    <row r="85" spans="1:3" ht="15" thickBot="1">
      <c r="A85" s="549"/>
      <c r="B85" s="70"/>
      <c r="C85" s="530"/>
    </row>
    <row r="86" spans="1:3" ht="15" thickBot="1">
      <c r="A86" s="2065"/>
      <c r="B86" s="2066"/>
      <c r="C86" s="366" t="s">
        <v>991</v>
      </c>
    </row>
    <row r="87" spans="1:3" ht="15" thickBot="1">
      <c r="A87" s="2067"/>
      <c r="B87" s="2068"/>
      <c r="C87" s="367" t="s">
        <v>1070</v>
      </c>
    </row>
    <row r="88" spans="1:3" ht="15" thickBot="1">
      <c r="A88" s="368" t="s">
        <v>975</v>
      </c>
      <c r="B88" s="2069"/>
      <c r="C88" s="2070"/>
    </row>
    <row r="89" spans="1:3" ht="87" thickBot="1">
      <c r="A89" s="355">
        <v>1</v>
      </c>
      <c r="B89" s="340" t="s">
        <v>854</v>
      </c>
      <c r="C89" s="361" t="s">
        <v>1610</v>
      </c>
    </row>
    <row r="90" spans="1:3" ht="43.8" thickBot="1">
      <c r="A90" s="369">
        <v>2</v>
      </c>
      <c r="B90" s="363" t="s">
        <v>1071</v>
      </c>
      <c r="C90" s="370" t="s">
        <v>1609</v>
      </c>
    </row>
  </sheetData>
  <mergeCells count="17">
    <mergeCell ref="B1:C1"/>
    <mergeCell ref="A24:C24"/>
    <mergeCell ref="A82:C82"/>
    <mergeCell ref="A63:C63"/>
    <mergeCell ref="A58:C58"/>
    <mergeCell ref="A86:B86"/>
    <mergeCell ref="A87:B87"/>
    <mergeCell ref="B88:C88"/>
    <mergeCell ref="A4:B5"/>
    <mergeCell ref="A3:C3"/>
    <mergeCell ref="C4:C5"/>
    <mergeCell ref="A61:C61"/>
    <mergeCell ref="A51:C51"/>
    <mergeCell ref="A55:C55"/>
    <mergeCell ref="A43:C43"/>
    <mergeCell ref="A33:C33"/>
    <mergeCell ref="A29:C29"/>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topLeftCell="A208" zoomScale="85" zoomScaleNormal="85" zoomScaleSheetLayoutView="100" workbookViewId="0">
      <selection activeCell="A229" sqref="A229:E229"/>
    </sheetView>
  </sheetViews>
  <sheetFormatPr defaultRowHeight="14.4" outlineLevelRow="2"/>
  <cols>
    <col min="1" max="1" width="20.44140625" customWidth="1"/>
    <col min="2" max="2" width="20.5546875" customWidth="1"/>
    <col min="3" max="5" width="23" customWidth="1"/>
    <col min="6" max="6" width="12.5546875" customWidth="1"/>
    <col min="7" max="7" width="35.6640625" customWidth="1"/>
    <col min="8" max="8" width="17" customWidth="1"/>
  </cols>
  <sheetData>
    <row r="1" spans="1:8">
      <c r="A1" s="2123" t="s">
        <v>719</v>
      </c>
      <c r="B1" s="2123"/>
      <c r="C1" s="2123"/>
      <c r="D1" s="413"/>
      <c r="E1" s="413"/>
      <c r="F1" s="417"/>
      <c r="G1" s="148"/>
      <c r="H1" s="148"/>
    </row>
    <row r="2" spans="1:8">
      <c r="A2" s="2123" t="s">
        <v>736</v>
      </c>
      <c r="B2" s="2123"/>
      <c r="C2" s="2123"/>
      <c r="D2" s="413"/>
      <c r="E2" s="413"/>
      <c r="F2" s="417"/>
      <c r="G2" s="148"/>
      <c r="H2" s="148"/>
    </row>
    <row r="3" spans="1:8" ht="15" thickBot="1">
      <c r="A3" s="1765"/>
      <c r="B3" s="1765"/>
      <c r="C3" s="1765"/>
      <c r="D3" s="1765"/>
      <c r="E3" s="1765"/>
      <c r="F3" s="1765"/>
      <c r="G3" s="145"/>
      <c r="H3" s="119"/>
    </row>
    <row r="4" spans="1:8">
      <c r="A4" s="1186" t="s">
        <v>796</v>
      </c>
      <c r="B4" s="1187"/>
      <c r="C4" s="1187"/>
      <c r="D4" s="1187"/>
      <c r="E4" s="1187"/>
      <c r="F4" s="1192" t="s">
        <v>930</v>
      </c>
    </row>
    <row r="5" spans="1:8" ht="15" thickBot="1">
      <c r="A5" s="1189"/>
      <c r="B5" s="1190"/>
      <c r="C5" s="1190"/>
      <c r="D5" s="1190"/>
      <c r="E5" s="1190"/>
      <c r="F5" s="1243"/>
    </row>
    <row r="6" spans="1:8" ht="15" thickBot="1">
      <c r="A6" s="400" t="s">
        <v>1175</v>
      </c>
      <c r="B6" s="403" t="str">
        <f>Obsah!C4</f>
        <v>(31/12/2017)</v>
      </c>
      <c r="C6" s="394"/>
      <c r="D6" s="162"/>
      <c r="E6" s="162"/>
      <c r="F6" s="163"/>
    </row>
    <row r="7" spans="1:8">
      <c r="A7" s="2129" t="s">
        <v>797</v>
      </c>
      <c r="B7" s="1898"/>
      <c r="C7" s="1898"/>
      <c r="D7" s="1898"/>
      <c r="E7" s="1898"/>
      <c r="F7" s="2130" t="s">
        <v>1207</v>
      </c>
      <c r="G7" s="132"/>
    </row>
    <row r="8" spans="1:8">
      <c r="A8" s="227"/>
      <c r="B8" s="228"/>
      <c r="C8" s="228"/>
      <c r="D8" s="228"/>
      <c r="E8" s="229"/>
      <c r="F8" s="2131"/>
      <c r="G8" s="132"/>
    </row>
    <row r="9" spans="1:8" outlineLevel="1">
      <c r="A9" s="1626" t="s">
        <v>1413</v>
      </c>
      <c r="B9" s="2133"/>
      <c r="C9" s="2133"/>
      <c r="D9" s="2133"/>
      <c r="E9" s="2134"/>
      <c r="F9" s="2127" t="s">
        <v>809</v>
      </c>
      <c r="G9" s="132"/>
    </row>
    <row r="10" spans="1:8" outlineLevel="1">
      <c r="A10" s="2135"/>
      <c r="B10" s="2136"/>
      <c r="C10" s="2136"/>
      <c r="D10" s="2136"/>
      <c r="E10" s="2137"/>
      <c r="F10" s="2127"/>
      <c r="G10" s="132"/>
    </row>
    <row r="11" spans="1:8" outlineLevel="1">
      <c r="A11" s="2135"/>
      <c r="B11" s="2136"/>
      <c r="C11" s="2136"/>
      <c r="D11" s="2136"/>
      <c r="E11" s="2137"/>
      <c r="F11" s="2127"/>
      <c r="G11" s="132"/>
    </row>
    <row r="12" spans="1:8" outlineLevel="1">
      <c r="A12" s="2135"/>
      <c r="B12" s="2136"/>
      <c r="C12" s="2136"/>
      <c r="D12" s="2136"/>
      <c r="E12" s="2137"/>
      <c r="F12" s="2127"/>
      <c r="G12" s="132"/>
    </row>
    <row r="13" spans="1:8" outlineLevel="1">
      <c r="A13" s="2135"/>
      <c r="B13" s="2136"/>
      <c r="C13" s="2136"/>
      <c r="D13" s="2136"/>
      <c r="E13" s="2137"/>
      <c r="F13" s="2127"/>
      <c r="G13" s="132"/>
    </row>
    <row r="14" spans="1:8" outlineLevel="1">
      <c r="A14" s="2135"/>
      <c r="B14" s="2136"/>
      <c r="C14" s="2136"/>
      <c r="D14" s="2136"/>
      <c r="E14" s="2137"/>
      <c r="F14" s="2127"/>
      <c r="G14" s="132"/>
    </row>
    <row r="15" spans="1:8" outlineLevel="1">
      <c r="A15" s="2135"/>
      <c r="B15" s="2136"/>
      <c r="C15" s="2136"/>
      <c r="D15" s="2136"/>
      <c r="E15" s="2137"/>
      <c r="F15" s="2127"/>
      <c r="G15" s="132"/>
    </row>
    <row r="16" spans="1:8" outlineLevel="1">
      <c r="A16" s="2135"/>
      <c r="B16" s="2136"/>
      <c r="C16" s="2136"/>
      <c r="D16" s="2136"/>
      <c r="E16" s="2137"/>
      <c r="F16" s="2127"/>
      <c r="G16" s="132"/>
    </row>
    <row r="17" spans="1:7" outlineLevel="1">
      <c r="A17" s="2135"/>
      <c r="B17" s="2136"/>
      <c r="C17" s="2136"/>
      <c r="D17" s="2136"/>
      <c r="E17" s="2137"/>
      <c r="F17" s="2127"/>
      <c r="G17" s="132"/>
    </row>
    <row r="18" spans="1:7" ht="15" outlineLevel="1" thickBot="1">
      <c r="A18" s="2138"/>
      <c r="B18" s="2139"/>
      <c r="C18" s="2139"/>
      <c r="D18" s="2139"/>
      <c r="E18" s="2140"/>
      <c r="F18" s="2132"/>
      <c r="G18" s="132"/>
    </row>
    <row r="19" spans="1:7">
      <c r="A19" s="2124" t="s">
        <v>798</v>
      </c>
      <c r="B19" s="2125"/>
      <c r="C19" s="2125"/>
      <c r="D19" s="2125"/>
      <c r="E19" s="2125"/>
      <c r="F19" s="2126" t="s">
        <v>1208</v>
      </c>
      <c r="G19" s="132"/>
    </row>
    <row r="20" spans="1:7">
      <c r="A20" s="901"/>
      <c r="B20" s="902"/>
      <c r="C20" s="902"/>
      <c r="D20" s="902"/>
      <c r="E20" s="903"/>
      <c r="F20" s="2127"/>
      <c r="G20" s="132"/>
    </row>
    <row r="21" spans="1:7" ht="32.25" customHeight="1" outlineLevel="1">
      <c r="A21" s="1626" t="s">
        <v>1435</v>
      </c>
      <c r="B21" s="2141"/>
      <c r="C21" s="2141"/>
      <c r="D21" s="2141"/>
      <c r="E21" s="2142"/>
      <c r="F21" s="2127" t="s">
        <v>810</v>
      </c>
      <c r="G21" s="132"/>
    </row>
    <row r="22" spans="1:7" ht="32.25" customHeight="1" outlineLevel="1">
      <c r="A22" s="2143"/>
      <c r="B22" s="2144"/>
      <c r="C22" s="2144"/>
      <c r="D22" s="2144"/>
      <c r="E22" s="2145"/>
      <c r="F22" s="2127"/>
      <c r="G22" s="132"/>
    </row>
    <row r="23" spans="1:7" ht="32.25" customHeight="1" outlineLevel="1">
      <c r="A23" s="2143"/>
      <c r="B23" s="2144"/>
      <c r="C23" s="2144"/>
      <c r="D23" s="2144"/>
      <c r="E23" s="2145"/>
      <c r="F23" s="2127"/>
      <c r="G23" s="132"/>
    </row>
    <row r="24" spans="1:7" ht="32.25" customHeight="1" outlineLevel="1">
      <c r="A24" s="2143"/>
      <c r="B24" s="2144"/>
      <c r="C24" s="2144"/>
      <c r="D24" s="2144"/>
      <c r="E24" s="2145"/>
      <c r="F24" s="2127"/>
      <c r="G24" s="132"/>
    </row>
    <row r="25" spans="1:7" ht="32.25" customHeight="1" outlineLevel="1">
      <c r="A25" s="2143"/>
      <c r="B25" s="2144"/>
      <c r="C25" s="2144"/>
      <c r="D25" s="2144"/>
      <c r="E25" s="2145"/>
      <c r="F25" s="2127"/>
      <c r="G25" s="132"/>
    </row>
    <row r="26" spans="1:7" ht="32.25" customHeight="1" outlineLevel="1">
      <c r="A26" s="2143"/>
      <c r="B26" s="2144"/>
      <c r="C26" s="2144"/>
      <c r="D26" s="2144"/>
      <c r="E26" s="2145"/>
      <c r="F26" s="2127"/>
      <c r="G26" s="132"/>
    </row>
    <row r="27" spans="1:7" ht="32.25" customHeight="1" outlineLevel="1">
      <c r="A27" s="2143"/>
      <c r="B27" s="2144"/>
      <c r="C27" s="2144"/>
      <c r="D27" s="2144"/>
      <c r="E27" s="2145"/>
      <c r="F27" s="2127"/>
      <c r="G27" s="132"/>
    </row>
    <row r="28" spans="1:7" ht="32.25" customHeight="1" outlineLevel="1">
      <c r="A28" s="2143"/>
      <c r="B28" s="2144"/>
      <c r="C28" s="2144"/>
      <c r="D28" s="2144"/>
      <c r="E28" s="2145"/>
      <c r="F28" s="2127"/>
      <c r="G28" s="132"/>
    </row>
    <row r="29" spans="1:7" ht="32.25" customHeight="1" outlineLevel="1">
      <c r="A29" s="2143"/>
      <c r="B29" s="2144"/>
      <c r="C29" s="2144"/>
      <c r="D29" s="2144"/>
      <c r="E29" s="2145"/>
      <c r="F29" s="2127"/>
      <c r="G29" s="132"/>
    </row>
    <row r="30" spans="1:7" ht="32.25" customHeight="1" outlineLevel="1" thickBot="1">
      <c r="A30" s="2146"/>
      <c r="B30" s="2147"/>
      <c r="C30" s="2147"/>
      <c r="D30" s="2147"/>
      <c r="E30" s="2148"/>
      <c r="F30" s="2128"/>
      <c r="G30" s="132"/>
    </row>
    <row r="31" spans="1:7" ht="30" customHeight="1">
      <c r="A31" s="2149" t="s">
        <v>799</v>
      </c>
      <c r="B31" s="2150"/>
      <c r="C31" s="2150"/>
      <c r="D31" s="2150"/>
      <c r="E31" s="2151"/>
      <c r="F31" s="2126" t="s">
        <v>1209</v>
      </c>
      <c r="G31" s="132"/>
    </row>
    <row r="32" spans="1:7" ht="20.25" customHeight="1">
      <c r="A32" s="901"/>
      <c r="B32" s="902"/>
      <c r="C32" s="902"/>
      <c r="D32" s="902"/>
      <c r="E32" s="903"/>
      <c r="F32" s="2127"/>
      <c r="G32" s="132"/>
    </row>
    <row r="33" spans="1:7" outlineLevel="1">
      <c r="A33" s="1626" t="s">
        <v>1414</v>
      </c>
      <c r="B33" s="2104"/>
      <c r="C33" s="2104"/>
      <c r="D33" s="2104"/>
      <c r="E33" s="2105"/>
      <c r="F33" s="2127" t="s">
        <v>811</v>
      </c>
      <c r="G33" s="132"/>
    </row>
    <row r="34" spans="1:7" outlineLevel="1">
      <c r="A34" s="2154"/>
      <c r="B34" s="2107"/>
      <c r="C34" s="2107"/>
      <c r="D34" s="2107"/>
      <c r="E34" s="2108"/>
      <c r="F34" s="2127"/>
      <c r="G34" s="132"/>
    </row>
    <row r="35" spans="1:7" outlineLevel="1">
      <c r="A35" s="2154"/>
      <c r="B35" s="2107"/>
      <c r="C35" s="2107"/>
      <c r="D35" s="2107"/>
      <c r="E35" s="2108"/>
      <c r="F35" s="2127"/>
      <c r="G35" s="132"/>
    </row>
    <row r="36" spans="1:7" outlineLevel="1">
      <c r="A36" s="2154"/>
      <c r="B36" s="2107"/>
      <c r="C36" s="2107"/>
      <c r="D36" s="2107"/>
      <c r="E36" s="2108"/>
      <c r="F36" s="2127"/>
      <c r="G36" s="132"/>
    </row>
    <row r="37" spans="1:7" outlineLevel="1">
      <c r="A37" s="2154"/>
      <c r="B37" s="2107"/>
      <c r="C37" s="2107"/>
      <c r="D37" s="2107"/>
      <c r="E37" s="2108"/>
      <c r="F37" s="2127"/>
      <c r="G37" s="132"/>
    </row>
    <row r="38" spans="1:7" outlineLevel="1">
      <c r="A38" s="2154"/>
      <c r="B38" s="2107"/>
      <c r="C38" s="2107"/>
      <c r="D38" s="2107"/>
      <c r="E38" s="2108"/>
      <c r="F38" s="2127"/>
      <c r="G38" s="132"/>
    </row>
    <row r="39" spans="1:7" outlineLevel="1">
      <c r="A39" s="2154"/>
      <c r="B39" s="2107"/>
      <c r="C39" s="2107"/>
      <c r="D39" s="2107"/>
      <c r="E39" s="2108"/>
      <c r="F39" s="2127"/>
      <c r="G39" s="132"/>
    </row>
    <row r="40" spans="1:7" outlineLevel="1">
      <c r="A40" s="2154"/>
      <c r="B40" s="2107"/>
      <c r="C40" s="2107"/>
      <c r="D40" s="2107"/>
      <c r="E40" s="2108"/>
      <c r="F40" s="2127"/>
      <c r="G40" s="132"/>
    </row>
    <row r="41" spans="1:7" outlineLevel="1">
      <c r="A41" s="2154"/>
      <c r="B41" s="2107"/>
      <c r="C41" s="2107"/>
      <c r="D41" s="2107"/>
      <c r="E41" s="2108"/>
      <c r="F41" s="2127"/>
      <c r="G41" s="132"/>
    </row>
    <row r="42" spans="1:7" ht="15" outlineLevel="1" thickBot="1">
      <c r="A42" s="2155"/>
      <c r="B42" s="2110"/>
      <c r="C42" s="2110"/>
      <c r="D42" s="2110"/>
      <c r="E42" s="2111"/>
      <c r="F42" s="2128"/>
      <c r="G42" s="132"/>
    </row>
    <row r="43" spans="1:7">
      <c r="A43" s="2124" t="s">
        <v>800</v>
      </c>
      <c r="B43" s="2125"/>
      <c r="C43" s="2125"/>
      <c r="D43" s="2125"/>
      <c r="E43" s="2125"/>
      <c r="F43" s="2126" t="s">
        <v>1210</v>
      </c>
      <c r="G43" s="132"/>
    </row>
    <row r="44" spans="1:7">
      <c r="A44" s="901"/>
      <c r="B44" s="902"/>
      <c r="C44" s="902"/>
      <c r="D44" s="902"/>
      <c r="E44" s="903"/>
      <c r="F44" s="2127"/>
      <c r="G44" s="132"/>
    </row>
    <row r="45" spans="1:7" outlineLevel="1">
      <c r="A45" s="2156" t="s">
        <v>1415</v>
      </c>
      <c r="B45" s="2157"/>
      <c r="C45" s="2157"/>
      <c r="D45" s="2157"/>
      <c r="E45" s="2158"/>
      <c r="F45" s="2127" t="s">
        <v>812</v>
      </c>
      <c r="G45" s="132"/>
    </row>
    <row r="46" spans="1:7" outlineLevel="1">
      <c r="A46" s="1492"/>
      <c r="B46" s="1493"/>
      <c r="C46" s="1493"/>
      <c r="D46" s="1493"/>
      <c r="E46" s="2159"/>
      <c r="F46" s="2127"/>
      <c r="G46" s="132"/>
    </row>
    <row r="47" spans="1:7" outlineLevel="1">
      <c r="A47" s="1492"/>
      <c r="B47" s="1493"/>
      <c r="C47" s="1493"/>
      <c r="D47" s="1493"/>
      <c r="E47" s="2159"/>
      <c r="F47" s="2127"/>
      <c r="G47" s="132"/>
    </row>
    <row r="48" spans="1:7" outlineLevel="1">
      <c r="A48" s="1492"/>
      <c r="B48" s="1493"/>
      <c r="C48" s="1493"/>
      <c r="D48" s="1493"/>
      <c r="E48" s="2159"/>
      <c r="F48" s="2127"/>
      <c r="G48" s="132"/>
    </row>
    <row r="49" spans="1:7" outlineLevel="1">
      <c r="A49" s="1492"/>
      <c r="B49" s="1493"/>
      <c r="C49" s="1493"/>
      <c r="D49" s="1493"/>
      <c r="E49" s="2159"/>
      <c r="F49" s="2127"/>
      <c r="G49" s="132"/>
    </row>
    <row r="50" spans="1:7" outlineLevel="1">
      <c r="A50" s="1492"/>
      <c r="B50" s="1493"/>
      <c r="C50" s="1493"/>
      <c r="D50" s="1493"/>
      <c r="E50" s="2159"/>
      <c r="F50" s="2127"/>
      <c r="G50" s="132"/>
    </row>
    <row r="51" spans="1:7" outlineLevel="1">
      <c r="A51" s="1492"/>
      <c r="B51" s="1493"/>
      <c r="C51" s="1493"/>
      <c r="D51" s="1493"/>
      <c r="E51" s="2159"/>
      <c r="F51" s="2127"/>
      <c r="G51" s="132"/>
    </row>
    <row r="52" spans="1:7" outlineLevel="1">
      <c r="A52" s="1492"/>
      <c r="B52" s="1493"/>
      <c r="C52" s="1493"/>
      <c r="D52" s="1493"/>
      <c r="E52" s="2159"/>
      <c r="F52" s="2127"/>
      <c r="G52" s="132"/>
    </row>
    <row r="53" spans="1:7" outlineLevel="1">
      <c r="A53" s="1492"/>
      <c r="B53" s="1493"/>
      <c r="C53" s="1493"/>
      <c r="D53" s="1493"/>
      <c r="E53" s="2159"/>
      <c r="F53" s="2127"/>
      <c r="G53" s="132"/>
    </row>
    <row r="54" spans="1:7" ht="15" outlineLevel="1" thickBot="1">
      <c r="A54" s="1495"/>
      <c r="B54" s="1496"/>
      <c r="C54" s="1496"/>
      <c r="D54" s="1496"/>
      <c r="E54" s="2160"/>
      <c r="F54" s="2128"/>
      <c r="G54" s="132"/>
    </row>
    <row r="55" spans="1:7" ht="29.25" customHeight="1">
      <c r="A55" s="2149" t="s">
        <v>801</v>
      </c>
      <c r="B55" s="2150"/>
      <c r="C55" s="2150"/>
      <c r="D55" s="2150"/>
      <c r="E55" s="2151"/>
      <c r="F55" s="2126" t="s">
        <v>1211</v>
      </c>
      <c r="G55" s="132"/>
    </row>
    <row r="56" spans="1:7">
      <c r="A56" s="901"/>
      <c r="B56" s="902"/>
      <c r="C56" s="902"/>
      <c r="D56" s="902"/>
      <c r="E56" s="903"/>
      <c r="F56" s="2127"/>
      <c r="G56" s="132"/>
    </row>
    <row r="57" spans="1:7" outlineLevel="1">
      <c r="A57" s="1626" t="s">
        <v>1416</v>
      </c>
      <c r="B57" s="2104"/>
      <c r="C57" s="2104"/>
      <c r="D57" s="2104"/>
      <c r="E57" s="2105"/>
      <c r="F57" s="2127" t="s">
        <v>813</v>
      </c>
      <c r="G57" s="132"/>
    </row>
    <row r="58" spans="1:7" outlineLevel="1">
      <c r="A58" s="2154"/>
      <c r="B58" s="2107"/>
      <c r="C58" s="2107"/>
      <c r="D58" s="2107"/>
      <c r="E58" s="2108"/>
      <c r="F58" s="2127"/>
      <c r="G58" s="132"/>
    </row>
    <row r="59" spans="1:7" outlineLevel="1">
      <c r="A59" s="2154"/>
      <c r="B59" s="2107"/>
      <c r="C59" s="2107"/>
      <c r="D59" s="2107"/>
      <c r="E59" s="2108"/>
      <c r="F59" s="2127"/>
      <c r="G59" s="132"/>
    </row>
    <row r="60" spans="1:7" outlineLevel="1">
      <c r="A60" s="2154"/>
      <c r="B60" s="2107"/>
      <c r="C60" s="2107"/>
      <c r="D60" s="2107"/>
      <c r="E60" s="2108"/>
      <c r="F60" s="2127"/>
      <c r="G60" s="132"/>
    </row>
    <row r="61" spans="1:7" outlineLevel="1">
      <c r="A61" s="2154"/>
      <c r="B61" s="2107"/>
      <c r="C61" s="2107"/>
      <c r="D61" s="2107"/>
      <c r="E61" s="2108"/>
      <c r="F61" s="2127"/>
      <c r="G61" s="132"/>
    </row>
    <row r="62" spans="1:7" outlineLevel="1">
      <c r="A62" s="2154"/>
      <c r="B62" s="2107"/>
      <c r="C62" s="2107"/>
      <c r="D62" s="2107"/>
      <c r="E62" s="2108"/>
      <c r="F62" s="2127"/>
      <c r="G62" s="132"/>
    </row>
    <row r="63" spans="1:7" outlineLevel="1">
      <c r="A63" s="2154"/>
      <c r="B63" s="2107"/>
      <c r="C63" s="2107"/>
      <c r="D63" s="2107"/>
      <c r="E63" s="2108"/>
      <c r="F63" s="2127"/>
      <c r="G63" s="132"/>
    </row>
    <row r="64" spans="1:7" outlineLevel="1">
      <c r="A64" s="2154"/>
      <c r="B64" s="2107"/>
      <c r="C64" s="2107"/>
      <c r="D64" s="2107"/>
      <c r="E64" s="2108"/>
      <c r="F64" s="2127"/>
      <c r="G64" s="132"/>
    </row>
    <row r="65" spans="1:7" outlineLevel="1">
      <c r="A65" s="2154"/>
      <c r="B65" s="2107"/>
      <c r="C65" s="2107"/>
      <c r="D65" s="2107"/>
      <c r="E65" s="2108"/>
      <c r="F65" s="2127"/>
      <c r="G65" s="132"/>
    </row>
    <row r="66" spans="1:7" ht="15" outlineLevel="1" thickBot="1">
      <c r="A66" s="2155"/>
      <c r="B66" s="2110"/>
      <c r="C66" s="2110"/>
      <c r="D66" s="2110"/>
      <c r="E66" s="2111"/>
      <c r="F66" s="2132"/>
      <c r="G66" s="132"/>
    </row>
    <row r="67" spans="1:7" ht="56.25" customHeight="1" thickBot="1">
      <c r="A67" s="2152" t="s">
        <v>806</v>
      </c>
      <c r="B67" s="2153"/>
      <c r="C67" s="2153"/>
      <c r="D67" s="2153"/>
      <c r="E67" s="2153"/>
      <c r="F67" s="434" t="s">
        <v>1212</v>
      </c>
      <c r="G67" s="132"/>
    </row>
    <row r="68" spans="1:7">
      <c r="A68" s="2124" t="s">
        <v>802</v>
      </c>
      <c r="B68" s="2125"/>
      <c r="C68" s="2125"/>
      <c r="D68" s="2125"/>
      <c r="E68" s="2125"/>
      <c r="F68" s="2161" t="s">
        <v>1213</v>
      </c>
      <c r="G68" s="132"/>
    </row>
    <row r="69" spans="1:7" ht="20.25" customHeight="1">
      <c r="A69" s="1626" t="s">
        <v>1434</v>
      </c>
      <c r="B69" s="2095"/>
      <c r="C69" s="2095"/>
      <c r="D69" s="2095"/>
      <c r="E69" s="2096"/>
      <c r="F69" s="2162"/>
      <c r="G69" s="132"/>
    </row>
    <row r="70" spans="1:7" ht="20.25" customHeight="1">
      <c r="A70" s="2097"/>
      <c r="B70" s="2098"/>
      <c r="C70" s="2098"/>
      <c r="D70" s="2098"/>
      <c r="E70" s="2099"/>
      <c r="F70" s="2162"/>
      <c r="G70" s="132"/>
    </row>
    <row r="71" spans="1:7" ht="20.25" customHeight="1">
      <c r="A71" s="2097"/>
      <c r="B71" s="2098"/>
      <c r="C71" s="2098"/>
      <c r="D71" s="2098"/>
      <c r="E71" s="2099"/>
      <c r="F71" s="2162"/>
      <c r="G71" s="132"/>
    </row>
    <row r="72" spans="1:7" ht="20.25" customHeight="1">
      <c r="A72" s="2097"/>
      <c r="B72" s="2098"/>
      <c r="C72" s="2098"/>
      <c r="D72" s="2098"/>
      <c r="E72" s="2099"/>
      <c r="F72" s="2162"/>
      <c r="G72" s="132"/>
    </row>
    <row r="73" spans="1:7" ht="20.25" customHeight="1">
      <c r="A73" s="2097"/>
      <c r="B73" s="2098"/>
      <c r="C73" s="2098"/>
      <c r="D73" s="2098"/>
      <c r="E73" s="2099"/>
      <c r="F73" s="2162"/>
      <c r="G73" s="132"/>
    </row>
    <row r="74" spans="1:7" ht="20.25" customHeight="1" thickBot="1">
      <c r="A74" s="2100"/>
      <c r="B74" s="2101"/>
      <c r="C74" s="2101"/>
      <c r="D74" s="2101"/>
      <c r="E74" s="2102"/>
      <c r="F74" s="2163"/>
      <c r="G74" s="132"/>
    </row>
    <row r="75" spans="1:7" ht="15" outlineLevel="2" thickBot="1">
      <c r="A75" s="904"/>
      <c r="B75" s="905"/>
      <c r="C75" s="905"/>
      <c r="D75" s="905"/>
      <c r="E75" s="906"/>
      <c r="F75" s="2164" t="s">
        <v>803</v>
      </c>
      <c r="G75" s="132"/>
    </row>
    <row r="76" spans="1:7" ht="15" outlineLevel="2" thickBot="1">
      <c r="A76" s="904"/>
      <c r="B76" s="905"/>
      <c r="C76" s="905"/>
      <c r="D76" s="905"/>
      <c r="E76" s="906"/>
      <c r="F76" s="2162"/>
      <c r="G76" s="132"/>
    </row>
    <row r="77" spans="1:7" ht="15" outlineLevel="2" thickBot="1">
      <c r="A77" s="904"/>
      <c r="B77" s="905"/>
      <c r="C77" s="905"/>
      <c r="D77" s="905"/>
      <c r="E77" s="906"/>
      <c r="F77" s="2162"/>
      <c r="G77" s="132"/>
    </row>
    <row r="78" spans="1:7" ht="15" outlineLevel="2" thickBot="1">
      <c r="A78" s="904"/>
      <c r="B78" s="905"/>
      <c r="C78" s="905"/>
      <c r="D78" s="905"/>
      <c r="E78" s="906"/>
      <c r="F78" s="2162"/>
      <c r="G78" s="132"/>
    </row>
    <row r="79" spans="1:7" ht="15" outlineLevel="2" thickBot="1">
      <c r="A79" s="904"/>
      <c r="B79" s="905"/>
      <c r="C79" s="905"/>
      <c r="D79" s="905"/>
      <c r="E79" s="906"/>
      <c r="F79" s="2162"/>
      <c r="G79" s="132"/>
    </row>
    <row r="80" spans="1:7" ht="15" outlineLevel="2" thickBot="1">
      <c r="A80" s="904"/>
      <c r="B80" s="905"/>
      <c r="C80" s="905"/>
      <c r="D80" s="905"/>
      <c r="E80" s="906"/>
      <c r="F80" s="2162"/>
      <c r="G80" s="132"/>
    </row>
    <row r="81" spans="1:7" ht="15" outlineLevel="2" thickBot="1">
      <c r="A81" s="904"/>
      <c r="B81" s="905"/>
      <c r="C81" s="905"/>
      <c r="D81" s="905"/>
      <c r="E81" s="906"/>
      <c r="F81" s="2162"/>
      <c r="G81" s="132"/>
    </row>
    <row r="82" spans="1:7" ht="15" outlineLevel="2" thickBot="1">
      <c r="A82" s="904"/>
      <c r="B82" s="905"/>
      <c r="C82" s="905"/>
      <c r="D82" s="905"/>
      <c r="E82" s="906"/>
      <c r="F82" s="2162"/>
      <c r="G82" s="132"/>
    </row>
    <row r="83" spans="1:7" ht="15" outlineLevel="2" thickBot="1">
      <c r="A83" s="904"/>
      <c r="B83" s="905"/>
      <c r="C83" s="905"/>
      <c r="D83" s="905"/>
      <c r="E83" s="906"/>
      <c r="F83" s="2165"/>
      <c r="G83" s="132"/>
    </row>
    <row r="84" spans="1:7">
      <c r="A84" s="2169" t="s">
        <v>804</v>
      </c>
      <c r="B84" s="2170"/>
      <c r="C84" s="2170"/>
      <c r="D84" s="2170"/>
      <c r="E84" s="2170"/>
      <c r="F84" s="2126" t="s">
        <v>1214</v>
      </c>
      <c r="G84" s="132"/>
    </row>
    <row r="85" spans="1:7" ht="16.5" customHeight="1">
      <c r="A85" s="1626" t="s">
        <v>1427</v>
      </c>
      <c r="B85" s="2104"/>
      <c r="C85" s="2104"/>
      <c r="D85" s="2104"/>
      <c r="E85" s="2105"/>
      <c r="F85" s="2162"/>
      <c r="G85" s="132"/>
    </row>
    <row r="86" spans="1:7" ht="16.5" customHeight="1">
      <c r="A86" s="2154"/>
      <c r="B86" s="2107"/>
      <c r="C86" s="2107"/>
      <c r="D86" s="2107"/>
      <c r="E86" s="2108"/>
      <c r="F86" s="2162"/>
      <c r="G86" s="132"/>
    </row>
    <row r="87" spans="1:7" ht="16.5" customHeight="1">
      <c r="A87" s="2154"/>
      <c r="B87" s="2107"/>
      <c r="C87" s="2107"/>
      <c r="D87" s="2107"/>
      <c r="E87" s="2108"/>
      <c r="F87" s="2162"/>
      <c r="G87" s="132"/>
    </row>
    <row r="88" spans="1:7" ht="16.5" customHeight="1">
      <c r="A88" s="2154"/>
      <c r="B88" s="2107"/>
      <c r="C88" s="2107"/>
      <c r="D88" s="2107"/>
      <c r="E88" s="2108"/>
      <c r="F88" s="2162"/>
      <c r="G88" s="132"/>
    </row>
    <row r="89" spans="1:7" ht="16.5" customHeight="1">
      <c r="A89" s="2154"/>
      <c r="B89" s="2107"/>
      <c r="C89" s="2107"/>
      <c r="D89" s="2107"/>
      <c r="E89" s="2108"/>
      <c r="F89" s="2162"/>
      <c r="G89" s="132"/>
    </row>
    <row r="90" spans="1:7" ht="16.5" customHeight="1" thickBot="1">
      <c r="A90" s="2155"/>
      <c r="B90" s="2110"/>
      <c r="C90" s="2110"/>
      <c r="D90" s="2110"/>
      <c r="E90" s="2111"/>
      <c r="F90" s="2163"/>
      <c r="G90" s="132"/>
    </row>
    <row r="91" spans="1:7" outlineLevel="1">
      <c r="A91" s="2166"/>
      <c r="B91" s="2167"/>
      <c r="C91" s="2167"/>
      <c r="D91" s="2167"/>
      <c r="E91" s="2168"/>
      <c r="F91" s="2164" t="s">
        <v>814</v>
      </c>
      <c r="G91" s="132"/>
    </row>
    <row r="92" spans="1:7" ht="15" outlineLevel="1" thickBot="1">
      <c r="A92" s="2166"/>
      <c r="B92" s="2167"/>
      <c r="C92" s="2167"/>
      <c r="D92" s="2167"/>
      <c r="E92" s="2168"/>
      <c r="F92" s="2162"/>
      <c r="G92" s="132"/>
    </row>
    <row r="93" spans="1:7" ht="15" outlineLevel="1" thickBot="1">
      <c r="A93" s="2166"/>
      <c r="B93" s="2167"/>
      <c r="C93" s="2167"/>
      <c r="D93" s="2167"/>
      <c r="E93" s="2168"/>
      <c r="F93" s="2162"/>
      <c r="G93" s="132"/>
    </row>
    <row r="94" spans="1:7" ht="15" outlineLevel="1" thickBot="1">
      <c r="A94" s="2166"/>
      <c r="B94" s="2167"/>
      <c r="C94" s="2167"/>
      <c r="D94" s="2167"/>
      <c r="E94" s="2168"/>
      <c r="F94" s="2162"/>
      <c r="G94" s="132"/>
    </row>
    <row r="95" spans="1:7" ht="15" outlineLevel="1" thickBot="1">
      <c r="A95" s="2166"/>
      <c r="B95" s="2167"/>
      <c r="C95" s="2167"/>
      <c r="D95" s="2167"/>
      <c r="E95" s="2168"/>
      <c r="F95" s="2162"/>
      <c r="G95" s="132"/>
    </row>
    <row r="96" spans="1:7" ht="15" outlineLevel="1" thickBot="1">
      <c r="A96" s="2166"/>
      <c r="B96" s="2167"/>
      <c r="C96" s="2167"/>
      <c r="D96" s="2167"/>
      <c r="E96" s="2168"/>
      <c r="F96" s="2162"/>
      <c r="G96" s="132"/>
    </row>
    <row r="97" spans="1:7" ht="15" outlineLevel="1" thickBot="1">
      <c r="A97" s="2166"/>
      <c r="B97" s="2167"/>
      <c r="C97" s="2167"/>
      <c r="D97" s="2167"/>
      <c r="E97" s="2168"/>
      <c r="F97" s="2162"/>
      <c r="G97" s="132"/>
    </row>
    <row r="98" spans="1:7" ht="15" outlineLevel="1" thickBot="1">
      <c r="A98" s="2166"/>
      <c r="B98" s="2167"/>
      <c r="C98" s="2167"/>
      <c r="D98" s="2167"/>
      <c r="E98" s="2168"/>
      <c r="F98" s="2162"/>
      <c r="G98" s="132"/>
    </row>
    <row r="99" spans="1:7" ht="15" outlineLevel="1" thickBot="1">
      <c r="A99" s="2166"/>
      <c r="B99" s="2167"/>
      <c r="C99" s="2167"/>
      <c r="D99" s="2167"/>
      <c r="E99" s="2168"/>
      <c r="F99" s="2165"/>
      <c r="G99" s="132"/>
    </row>
    <row r="100" spans="1:7" ht="18" customHeight="1">
      <c r="A100" s="2124" t="s">
        <v>805</v>
      </c>
      <c r="B100" s="2125"/>
      <c r="C100" s="2125"/>
      <c r="D100" s="2125"/>
      <c r="E100" s="2125"/>
      <c r="F100" s="2126" t="s">
        <v>1215</v>
      </c>
      <c r="G100" s="132"/>
    </row>
    <row r="101" spans="1:7" ht="44.25" customHeight="1">
      <c r="A101" s="1626" t="s">
        <v>1417</v>
      </c>
      <c r="B101" s="2095"/>
      <c r="C101" s="2095"/>
      <c r="D101" s="2095"/>
      <c r="E101" s="2096"/>
      <c r="F101" s="2162"/>
      <c r="G101" s="132"/>
    </row>
    <row r="102" spans="1:7" ht="44.25" customHeight="1">
      <c r="A102" s="2097"/>
      <c r="B102" s="2098"/>
      <c r="C102" s="2098"/>
      <c r="D102" s="2098"/>
      <c r="E102" s="2099"/>
      <c r="F102" s="2162"/>
      <c r="G102" s="132"/>
    </row>
    <row r="103" spans="1:7" ht="44.25" customHeight="1">
      <c r="A103" s="2097"/>
      <c r="B103" s="2098"/>
      <c r="C103" s="2098"/>
      <c r="D103" s="2098"/>
      <c r="E103" s="2099"/>
      <c r="F103" s="2162"/>
      <c r="G103" s="132"/>
    </row>
    <row r="104" spans="1:7" ht="44.25" customHeight="1">
      <c r="A104" s="2097"/>
      <c r="B104" s="2098"/>
      <c r="C104" s="2098"/>
      <c r="D104" s="2098"/>
      <c r="E104" s="2099"/>
      <c r="F104" s="2162"/>
      <c r="G104" s="132"/>
    </row>
    <row r="105" spans="1:7" ht="44.25" customHeight="1" thickBot="1">
      <c r="A105" s="2100"/>
      <c r="B105" s="2101"/>
      <c r="C105" s="2101"/>
      <c r="D105" s="2101"/>
      <c r="E105" s="2102"/>
      <c r="F105" s="2163"/>
      <c r="G105" s="132"/>
    </row>
    <row r="106" spans="1:7" ht="15" outlineLevel="1" thickBot="1">
      <c r="A106" s="904"/>
      <c r="B106" s="905"/>
      <c r="C106" s="905"/>
      <c r="D106" s="905"/>
      <c r="E106" s="906"/>
      <c r="F106" s="2164" t="s">
        <v>815</v>
      </c>
      <c r="G106" s="132"/>
    </row>
    <row r="107" spans="1:7" ht="15" outlineLevel="1" thickBot="1">
      <c r="A107" s="904"/>
      <c r="B107" s="905"/>
      <c r="C107" s="905"/>
      <c r="D107" s="905"/>
      <c r="E107" s="906"/>
      <c r="F107" s="2162"/>
      <c r="G107" s="132"/>
    </row>
    <row r="108" spans="1:7" ht="15" outlineLevel="1" thickBot="1">
      <c r="A108" s="904"/>
      <c r="B108" s="905"/>
      <c r="C108" s="905"/>
      <c r="D108" s="905"/>
      <c r="E108" s="906"/>
      <c r="F108" s="2162"/>
      <c r="G108" s="132"/>
    </row>
    <row r="109" spans="1:7" ht="15" outlineLevel="1" thickBot="1">
      <c r="A109" s="904"/>
      <c r="B109" s="905"/>
      <c r="C109" s="905"/>
      <c r="D109" s="905"/>
      <c r="E109" s="906"/>
      <c r="F109" s="2162"/>
      <c r="G109" s="132"/>
    </row>
    <row r="110" spans="1:7" ht="15" outlineLevel="1" thickBot="1">
      <c r="A110" s="904"/>
      <c r="B110" s="905"/>
      <c r="C110" s="905"/>
      <c r="D110" s="905"/>
      <c r="E110" s="906"/>
      <c r="F110" s="2162"/>
      <c r="G110" s="132"/>
    </row>
    <row r="111" spans="1:7" ht="15" outlineLevel="1" thickBot="1">
      <c r="A111" s="904"/>
      <c r="B111" s="905"/>
      <c r="C111" s="905"/>
      <c r="D111" s="905"/>
      <c r="E111" s="906"/>
      <c r="F111" s="2162"/>
      <c r="G111" s="132"/>
    </row>
    <row r="112" spans="1:7" ht="15" outlineLevel="1" thickBot="1">
      <c r="A112" s="904"/>
      <c r="B112" s="905"/>
      <c r="C112" s="905"/>
      <c r="D112" s="905"/>
      <c r="E112" s="906"/>
      <c r="F112" s="2162"/>
      <c r="G112" s="132"/>
    </row>
    <row r="113" spans="1:7" ht="15" outlineLevel="1" thickBot="1">
      <c r="A113" s="904"/>
      <c r="B113" s="905"/>
      <c r="C113" s="905"/>
      <c r="D113" s="905"/>
      <c r="E113" s="906"/>
      <c r="F113" s="2162"/>
      <c r="G113" s="132"/>
    </row>
    <row r="114" spans="1:7" ht="15" outlineLevel="1" thickBot="1">
      <c r="A114" s="904"/>
      <c r="B114" s="905"/>
      <c r="C114" s="905"/>
      <c r="D114" s="905"/>
      <c r="E114" s="906"/>
      <c r="F114" s="2162"/>
      <c r="G114" s="132"/>
    </row>
    <row r="115" spans="1:7" ht="15" outlineLevel="1" thickBot="1">
      <c r="A115" s="904"/>
      <c r="B115" s="905"/>
      <c r="C115" s="905"/>
      <c r="D115" s="905"/>
      <c r="E115" s="906"/>
      <c r="F115" s="2162"/>
      <c r="G115" s="132"/>
    </row>
    <row r="116" spans="1:7" ht="15" outlineLevel="1" thickBot="1">
      <c r="A116" s="904"/>
      <c r="B116" s="905"/>
      <c r="C116" s="905"/>
      <c r="D116" s="905"/>
      <c r="E116" s="906"/>
      <c r="F116" s="2165"/>
      <c r="G116" s="132"/>
    </row>
    <row r="117" spans="1:7">
      <c r="A117" s="2124" t="s">
        <v>807</v>
      </c>
      <c r="B117" s="2125"/>
      <c r="C117" s="2125"/>
      <c r="D117" s="2125"/>
      <c r="E117" s="2125"/>
      <c r="F117" s="2126" t="s">
        <v>1216</v>
      </c>
      <c r="G117" s="132"/>
    </row>
    <row r="118" spans="1:7">
      <c r="A118" s="2171" t="s">
        <v>767</v>
      </c>
      <c r="B118" s="2172"/>
      <c r="C118" s="2172" t="s">
        <v>868</v>
      </c>
      <c r="D118" s="2172"/>
      <c r="E118" s="2172"/>
      <c r="F118" s="2127"/>
      <c r="G118" s="132"/>
    </row>
    <row r="119" spans="1:7" s="650" customFormat="1" ht="18.75" customHeight="1">
      <c r="A119" s="2173"/>
      <c r="B119" s="2174"/>
      <c r="C119" s="2103" t="s">
        <v>1428</v>
      </c>
      <c r="D119" s="2104"/>
      <c r="E119" s="2105"/>
      <c r="F119" s="2127"/>
      <c r="G119" s="649"/>
    </row>
    <row r="120" spans="1:7" s="650" customFormat="1" ht="18.75" customHeight="1">
      <c r="A120" s="2173"/>
      <c r="B120" s="2174"/>
      <c r="C120" s="2106"/>
      <c r="D120" s="2107"/>
      <c r="E120" s="2108"/>
      <c r="F120" s="2127"/>
      <c r="G120" s="649"/>
    </row>
    <row r="121" spans="1:7" s="650" customFormat="1" ht="18.75" customHeight="1">
      <c r="A121" s="2173"/>
      <c r="B121" s="2174"/>
      <c r="C121" s="2106"/>
      <c r="D121" s="2107"/>
      <c r="E121" s="2108"/>
      <c r="F121" s="2127"/>
      <c r="G121" s="649"/>
    </row>
    <row r="122" spans="1:7" s="650" customFormat="1" ht="18.75" customHeight="1" thickBot="1">
      <c r="A122" s="2175"/>
      <c r="B122" s="2176"/>
      <c r="C122" s="2106"/>
      <c r="D122" s="2107"/>
      <c r="E122" s="2108"/>
      <c r="F122" s="2128"/>
      <c r="G122" s="649"/>
    </row>
    <row r="123" spans="1:7" s="650" customFormat="1" ht="18.75" customHeight="1" outlineLevel="1">
      <c r="A123" s="2177"/>
      <c r="B123" s="2178"/>
      <c r="C123" s="2106"/>
      <c r="D123" s="2107"/>
      <c r="E123" s="2108"/>
      <c r="F123" s="2179" t="s">
        <v>816</v>
      </c>
      <c r="G123" s="649"/>
    </row>
    <row r="124" spans="1:7" s="650" customFormat="1" ht="18.75" customHeight="1" outlineLevel="2">
      <c r="A124" s="2173"/>
      <c r="B124" s="2174"/>
      <c r="C124" s="2106"/>
      <c r="D124" s="2107"/>
      <c r="E124" s="2108"/>
      <c r="F124" s="2180"/>
      <c r="G124" s="649"/>
    </row>
    <row r="125" spans="1:7" s="650" customFormat="1" ht="18.75" customHeight="1" outlineLevel="2">
      <c r="A125" s="2173"/>
      <c r="B125" s="2174"/>
      <c r="C125" s="2106"/>
      <c r="D125" s="2107"/>
      <c r="E125" s="2108"/>
      <c r="F125" s="2180"/>
      <c r="G125" s="649"/>
    </row>
    <row r="126" spans="1:7" s="650" customFormat="1" ht="18.75" customHeight="1" outlineLevel="2">
      <c r="A126" s="2173"/>
      <c r="B126" s="2174"/>
      <c r="C126" s="2106"/>
      <c r="D126" s="2107"/>
      <c r="E126" s="2108"/>
      <c r="F126" s="2180"/>
      <c r="G126" s="649"/>
    </row>
    <row r="127" spans="1:7" s="650" customFormat="1" ht="18.75" customHeight="1" outlineLevel="2">
      <c r="A127" s="2173"/>
      <c r="B127" s="2174"/>
      <c r="C127" s="2106"/>
      <c r="D127" s="2107"/>
      <c r="E127" s="2108"/>
      <c r="F127" s="2180"/>
      <c r="G127" s="649"/>
    </row>
    <row r="128" spans="1:7" s="650" customFormat="1" ht="18.75" customHeight="1" outlineLevel="2">
      <c r="A128" s="2173"/>
      <c r="B128" s="2174"/>
      <c r="C128" s="2106"/>
      <c r="D128" s="2107"/>
      <c r="E128" s="2108"/>
      <c r="F128" s="2180"/>
      <c r="G128" s="649"/>
    </row>
    <row r="129" spans="1:7" s="650" customFormat="1" ht="18.75" customHeight="1" outlineLevel="2">
      <c r="A129" s="2173"/>
      <c r="B129" s="2174"/>
      <c r="C129" s="2106"/>
      <c r="D129" s="2107"/>
      <c r="E129" s="2108"/>
      <c r="F129" s="2180"/>
      <c r="G129" s="649"/>
    </row>
    <row r="130" spans="1:7" s="650" customFormat="1" ht="18.75" customHeight="1" outlineLevel="2">
      <c r="A130" s="2173"/>
      <c r="B130" s="2174"/>
      <c r="C130" s="2106"/>
      <c r="D130" s="2107"/>
      <c r="E130" s="2108"/>
      <c r="F130" s="2180"/>
      <c r="G130" s="649"/>
    </row>
    <row r="131" spans="1:7" s="650" customFormat="1" ht="18.75" customHeight="1" outlineLevel="2">
      <c r="A131" s="2173"/>
      <c r="B131" s="2174"/>
      <c r="C131" s="2106"/>
      <c r="D131" s="2107"/>
      <c r="E131" s="2108"/>
      <c r="F131" s="2180"/>
      <c r="G131" s="649"/>
    </row>
    <row r="132" spans="1:7" s="650" customFormat="1" ht="18.75" customHeight="1" outlineLevel="2">
      <c r="A132" s="2173"/>
      <c r="B132" s="2174"/>
      <c r="C132" s="2106"/>
      <c r="D132" s="2107"/>
      <c r="E132" s="2108"/>
      <c r="F132" s="2180"/>
      <c r="G132" s="649"/>
    </row>
    <row r="133" spans="1:7" s="650" customFormat="1" ht="18.75" customHeight="1" outlineLevel="2" thickBot="1">
      <c r="A133" s="2182"/>
      <c r="B133" s="2183"/>
      <c r="C133" s="2109"/>
      <c r="D133" s="2110"/>
      <c r="E133" s="2111"/>
      <c r="F133" s="2181"/>
      <c r="G133" s="649"/>
    </row>
    <row r="134" spans="1:7">
      <c r="A134" s="2169" t="s">
        <v>67</v>
      </c>
      <c r="B134" s="2170"/>
      <c r="C134" s="2170"/>
      <c r="D134" s="2170"/>
      <c r="E134" s="2170"/>
      <c r="F134" s="2126" t="s">
        <v>1217</v>
      </c>
      <c r="G134" s="132"/>
    </row>
    <row r="135" spans="1:7">
      <c r="A135" s="2094" t="s">
        <v>1418</v>
      </c>
      <c r="B135" s="2095"/>
      <c r="C135" s="2095"/>
      <c r="D135" s="2095"/>
      <c r="E135" s="2096"/>
      <c r="F135" s="2127"/>
      <c r="G135" s="132"/>
    </row>
    <row r="136" spans="1:7">
      <c r="A136" s="2097"/>
      <c r="B136" s="2098"/>
      <c r="C136" s="2098"/>
      <c r="D136" s="2098"/>
      <c r="E136" s="2099"/>
      <c r="F136" s="2127"/>
      <c r="G136" s="132"/>
    </row>
    <row r="137" spans="1:7">
      <c r="A137" s="2097"/>
      <c r="B137" s="2098"/>
      <c r="C137" s="2098"/>
      <c r="D137" s="2098"/>
      <c r="E137" s="2099"/>
      <c r="F137" s="2127"/>
      <c r="G137" s="132"/>
    </row>
    <row r="138" spans="1:7">
      <c r="A138" s="2097"/>
      <c r="B138" s="2098"/>
      <c r="C138" s="2098"/>
      <c r="D138" s="2098"/>
      <c r="E138" s="2099"/>
      <c r="F138" s="2127"/>
      <c r="G138" s="132"/>
    </row>
    <row r="139" spans="1:7" ht="15" thickBot="1">
      <c r="A139" s="2100"/>
      <c r="B139" s="2101"/>
      <c r="C139" s="2101"/>
      <c r="D139" s="2101"/>
      <c r="E139" s="2102"/>
      <c r="F139" s="2128"/>
      <c r="G139" s="132"/>
    </row>
    <row r="140" spans="1:7" outlineLevel="1">
      <c r="A140" s="904"/>
      <c r="B140" s="905"/>
      <c r="C140" s="905"/>
      <c r="D140" s="905"/>
      <c r="E140" s="906"/>
      <c r="F140" s="2164" t="s">
        <v>817</v>
      </c>
      <c r="G140" s="132"/>
    </row>
    <row r="141" spans="1:7" outlineLevel="1">
      <c r="A141" s="904"/>
      <c r="B141" s="905"/>
      <c r="C141" s="905"/>
      <c r="D141" s="905"/>
      <c r="E141" s="906"/>
      <c r="F141" s="2162"/>
      <c r="G141" s="132"/>
    </row>
    <row r="142" spans="1:7" outlineLevel="1">
      <c r="A142" s="904"/>
      <c r="B142" s="905"/>
      <c r="C142" s="905"/>
      <c r="D142" s="905"/>
      <c r="E142" s="906"/>
      <c r="F142" s="2162"/>
      <c r="G142" s="132"/>
    </row>
    <row r="143" spans="1:7" outlineLevel="1">
      <c r="A143" s="904"/>
      <c r="B143" s="905"/>
      <c r="C143" s="905"/>
      <c r="D143" s="905"/>
      <c r="E143" s="906"/>
      <c r="F143" s="2162"/>
      <c r="G143" s="132"/>
    </row>
    <row r="144" spans="1:7" outlineLevel="1">
      <c r="A144" s="904"/>
      <c r="B144" s="905"/>
      <c r="C144" s="905"/>
      <c r="D144" s="905"/>
      <c r="E144" s="906"/>
      <c r="F144" s="2162"/>
      <c r="G144" s="132"/>
    </row>
    <row r="145" spans="1:7" outlineLevel="1">
      <c r="A145" s="904"/>
      <c r="B145" s="905"/>
      <c r="C145" s="905"/>
      <c r="D145" s="905"/>
      <c r="E145" s="906"/>
      <c r="F145" s="2162"/>
      <c r="G145" s="132"/>
    </row>
    <row r="146" spans="1:7" outlineLevel="1">
      <c r="A146" s="904"/>
      <c r="B146" s="905"/>
      <c r="C146" s="905"/>
      <c r="D146" s="905"/>
      <c r="E146" s="906"/>
      <c r="F146" s="2162"/>
      <c r="G146" s="132"/>
    </row>
    <row r="147" spans="1:7" outlineLevel="1">
      <c r="A147" s="904"/>
      <c r="B147" s="905"/>
      <c r="C147" s="905"/>
      <c r="D147" s="905"/>
      <c r="E147" s="906"/>
      <c r="F147" s="2162"/>
      <c r="G147" s="132"/>
    </row>
    <row r="148" spans="1:7" outlineLevel="1">
      <c r="A148" s="904"/>
      <c r="B148" s="905"/>
      <c r="C148" s="905"/>
      <c r="D148" s="905"/>
      <c r="E148" s="906"/>
      <c r="F148" s="2162"/>
      <c r="G148" s="132"/>
    </row>
    <row r="149" spans="1:7" ht="15" outlineLevel="1" thickBot="1">
      <c r="A149" s="904"/>
      <c r="B149" s="905"/>
      <c r="C149" s="905"/>
      <c r="D149" s="905"/>
      <c r="E149" s="906"/>
      <c r="F149" s="2163"/>
      <c r="G149" s="132"/>
    </row>
    <row r="150" spans="1:7" ht="48" customHeight="1">
      <c r="A150" s="2199" t="s">
        <v>808</v>
      </c>
      <c r="B150" s="2200"/>
      <c r="C150" s="2200"/>
      <c r="D150" s="2200"/>
      <c r="E150" s="2200"/>
      <c r="F150" s="2184" t="s">
        <v>1218</v>
      </c>
      <c r="G150" s="132"/>
    </row>
    <row r="151" spans="1:7">
      <c r="A151" s="2193" t="s">
        <v>818</v>
      </c>
      <c r="B151" s="2194"/>
      <c r="C151" s="2197">
        <v>112438014</v>
      </c>
      <c r="D151" s="2197"/>
      <c r="E151" s="2197"/>
      <c r="F151" s="2127"/>
      <c r="G151" s="132"/>
    </row>
    <row r="152" spans="1:7">
      <c r="A152" s="2193" t="s">
        <v>57</v>
      </c>
      <c r="B152" s="2194"/>
      <c r="C152" s="2197">
        <v>16939058</v>
      </c>
      <c r="D152" s="2197"/>
      <c r="E152" s="2197"/>
      <c r="F152" s="2127"/>
      <c r="G152" s="132"/>
    </row>
    <row r="153" spans="1:7">
      <c r="A153" s="2193" t="s">
        <v>58</v>
      </c>
      <c r="B153" s="2194"/>
      <c r="C153" s="2197">
        <f>92900001+392023</f>
        <v>93292024</v>
      </c>
      <c r="D153" s="2197"/>
      <c r="E153" s="2197"/>
      <c r="F153" s="2127"/>
      <c r="G153" s="132"/>
    </row>
    <row r="154" spans="1:7">
      <c r="A154" s="2188" t="s">
        <v>59</v>
      </c>
      <c r="B154" s="2189"/>
      <c r="C154" s="2190">
        <f>125894547+41550</f>
        <v>125936097</v>
      </c>
      <c r="D154" s="2191"/>
      <c r="E154" s="2192"/>
      <c r="F154" s="2127"/>
      <c r="G154" s="132"/>
    </row>
    <row r="155" spans="1:7">
      <c r="A155" s="2193" t="s">
        <v>67</v>
      </c>
      <c r="B155" s="2194"/>
      <c r="C155" s="2197">
        <v>2099293</v>
      </c>
      <c r="D155" s="2197"/>
      <c r="E155" s="2197"/>
      <c r="F155" s="2127"/>
      <c r="G155" s="132"/>
    </row>
    <row r="156" spans="1:7">
      <c r="A156" s="2193" t="s">
        <v>819</v>
      </c>
      <c r="B156" s="2194"/>
      <c r="C156" s="2197">
        <f>25349544+65412</f>
        <v>25414956</v>
      </c>
      <c r="D156" s="2197"/>
      <c r="E156" s="2197"/>
      <c r="F156" s="2127"/>
      <c r="G156" s="132"/>
    </row>
    <row r="157" spans="1:7">
      <c r="A157" s="2193" t="s">
        <v>758</v>
      </c>
      <c r="B157" s="2194"/>
      <c r="C157" s="2197">
        <f>7565663+24890</f>
        <v>7590553</v>
      </c>
      <c r="D157" s="2197"/>
      <c r="E157" s="2197"/>
      <c r="F157" s="2127"/>
      <c r="G157" s="132"/>
    </row>
    <row r="158" spans="1:7" outlineLevel="1">
      <c r="A158" s="2193"/>
      <c r="B158" s="2194"/>
      <c r="C158" s="2172"/>
      <c r="D158" s="2172"/>
      <c r="E158" s="2172"/>
      <c r="F158" s="2127" t="s">
        <v>820</v>
      </c>
      <c r="G158" s="132"/>
    </row>
    <row r="159" spans="1:7" outlineLevel="1">
      <c r="A159" s="2193"/>
      <c r="B159" s="2194"/>
      <c r="C159" s="2172"/>
      <c r="D159" s="2172"/>
      <c r="E159" s="2172"/>
      <c r="F159" s="2127"/>
      <c r="G159" s="132"/>
    </row>
    <row r="160" spans="1:7" ht="15" outlineLevel="1" thickBot="1">
      <c r="A160" s="2195"/>
      <c r="B160" s="2196"/>
      <c r="C160" s="2198"/>
      <c r="D160" s="2198"/>
      <c r="E160" s="2198"/>
      <c r="F160" s="2128"/>
      <c r="G160" s="132"/>
    </row>
    <row r="161" spans="1:7" ht="35.25" customHeight="1">
      <c r="A161" s="2185" t="s">
        <v>821</v>
      </c>
      <c r="B161" s="2186"/>
      <c r="C161" s="2186"/>
      <c r="D161" s="2186"/>
      <c r="E161" s="2187"/>
      <c r="F161" s="2203" t="s">
        <v>1224</v>
      </c>
      <c r="G161" s="132"/>
    </row>
    <row r="162" spans="1:7" ht="66" customHeight="1">
      <c r="A162" s="2171"/>
      <c r="B162" s="2206" t="s">
        <v>823</v>
      </c>
      <c r="C162" s="2207" t="s">
        <v>825</v>
      </c>
      <c r="D162" s="2207" t="s">
        <v>826</v>
      </c>
      <c r="E162" s="2208"/>
      <c r="F162" s="2204"/>
      <c r="G162" s="132"/>
    </row>
    <row r="163" spans="1:7" ht="49.5" customHeight="1">
      <c r="A163" s="2171"/>
      <c r="B163" s="2206"/>
      <c r="C163" s="2207"/>
      <c r="D163" s="907" t="s">
        <v>827</v>
      </c>
      <c r="E163" s="908" t="s">
        <v>828</v>
      </c>
      <c r="F163" s="2204"/>
      <c r="G163" s="132"/>
    </row>
    <row r="164" spans="1:7" ht="36" customHeight="1">
      <c r="A164" s="909" t="s">
        <v>818</v>
      </c>
      <c r="B164" s="910">
        <v>112810455</v>
      </c>
      <c r="C164" s="911">
        <v>0</v>
      </c>
      <c r="D164" s="912"/>
      <c r="E164" s="913"/>
      <c r="F164" s="2204"/>
      <c r="G164" s="132"/>
    </row>
    <row r="165" spans="1:7" ht="26.4">
      <c r="A165" s="909" t="s">
        <v>57</v>
      </c>
      <c r="B165" s="910">
        <v>19175620</v>
      </c>
      <c r="C165" s="911">
        <v>0.13</v>
      </c>
      <c r="D165" s="912"/>
      <c r="E165" s="913"/>
      <c r="F165" s="2204"/>
      <c r="G165" s="132"/>
    </row>
    <row r="166" spans="1:7" ht="26.4">
      <c r="A166" s="909" t="s">
        <v>58</v>
      </c>
      <c r="B166" s="910">
        <f>165070910+392023</f>
        <v>165462933</v>
      </c>
      <c r="C166" s="911">
        <v>0.73</v>
      </c>
      <c r="D166" s="912"/>
      <c r="E166" s="913"/>
      <c r="F166" s="2204"/>
      <c r="G166" s="132"/>
    </row>
    <row r="167" spans="1:7">
      <c r="A167" s="909" t="s">
        <v>59</v>
      </c>
      <c r="B167" s="910">
        <f>136342489+41550</f>
        <v>136384039</v>
      </c>
      <c r="C167" s="911">
        <v>0.28000000000000003</v>
      </c>
      <c r="D167" s="914">
        <v>25759061</v>
      </c>
      <c r="E167" s="915" t="s">
        <v>1429</v>
      </c>
      <c r="F167" s="2204"/>
      <c r="G167" s="132"/>
    </row>
    <row r="168" spans="1:7" ht="26.4">
      <c r="A168" s="909" t="s">
        <v>824</v>
      </c>
      <c r="B168" s="910">
        <v>2099293</v>
      </c>
      <c r="C168" s="911">
        <v>1.28</v>
      </c>
      <c r="D168" s="912"/>
      <c r="E168" s="913"/>
      <c r="F168" s="2204"/>
      <c r="G168" s="132"/>
    </row>
    <row r="169" spans="1:7" ht="30" customHeight="1">
      <c r="A169" s="909" t="s">
        <v>819</v>
      </c>
      <c r="B169" s="910">
        <f>25391914+65412</f>
        <v>25457326</v>
      </c>
      <c r="C169" s="911">
        <v>7.0000000000000007E-2</v>
      </c>
      <c r="D169" s="912"/>
      <c r="E169" s="913"/>
      <c r="F169" s="2204"/>
      <c r="G169" s="132"/>
    </row>
    <row r="170" spans="1:7" s="114" customFormat="1" ht="30" customHeight="1">
      <c r="A170" s="909" t="s">
        <v>758</v>
      </c>
      <c r="B170" s="910">
        <f>7565663+24890</f>
        <v>7590553</v>
      </c>
      <c r="C170" s="916">
        <v>0.61</v>
      </c>
      <c r="D170" s="917"/>
      <c r="E170" s="918"/>
      <c r="F170" s="2204"/>
      <c r="G170" s="113"/>
    </row>
    <row r="171" spans="1:7" ht="45" customHeight="1" thickBot="1">
      <c r="A171" s="919" t="s">
        <v>822</v>
      </c>
      <c r="B171" s="920">
        <f>SUM(B164:B170)</f>
        <v>468980219</v>
      </c>
      <c r="C171" s="921"/>
      <c r="D171" s="922"/>
      <c r="E171" s="923"/>
      <c r="F171" s="2205"/>
      <c r="G171" s="132"/>
    </row>
    <row r="172" spans="1:7" ht="45" customHeight="1">
      <c r="A172" s="2201" t="s">
        <v>829</v>
      </c>
      <c r="B172" s="2202"/>
      <c r="C172" s="2202"/>
      <c r="D172" s="2202"/>
      <c r="E172" s="2202"/>
      <c r="F172" s="2203" t="s">
        <v>1219</v>
      </c>
      <c r="G172" s="132"/>
    </row>
    <row r="173" spans="1:7" ht="27" customHeight="1">
      <c r="A173" s="924"/>
      <c r="B173" s="555"/>
      <c r="C173" s="555"/>
      <c r="D173" s="555"/>
      <c r="E173" s="555"/>
      <c r="F173" s="2204"/>
      <c r="G173" s="132"/>
    </row>
    <row r="174" spans="1:7" ht="27" customHeight="1">
      <c r="A174" s="924"/>
      <c r="B174" s="555"/>
      <c r="C174" s="555"/>
      <c r="D174" s="555"/>
      <c r="E174" s="555"/>
      <c r="F174" s="2204"/>
      <c r="G174" s="132"/>
    </row>
    <row r="175" spans="1:7" ht="27" customHeight="1">
      <c r="A175" s="924"/>
      <c r="B175" s="555"/>
      <c r="C175" s="555"/>
      <c r="D175" s="555"/>
      <c r="E175" s="555"/>
      <c r="F175" s="2204"/>
      <c r="G175" s="132"/>
    </row>
    <row r="176" spans="1:7" ht="27" customHeight="1">
      <c r="A176" s="924"/>
      <c r="B176" s="555"/>
      <c r="C176" s="555"/>
      <c r="D176" s="555"/>
      <c r="E176" s="555"/>
      <c r="F176" s="2204"/>
      <c r="G176" s="132"/>
    </row>
    <row r="177" spans="1:7" ht="27" customHeight="1">
      <c r="A177" s="924"/>
      <c r="B177" s="555"/>
      <c r="C177" s="555"/>
      <c r="D177" s="555"/>
      <c r="E177" s="555"/>
      <c r="F177" s="2204"/>
      <c r="G177" s="132"/>
    </row>
    <row r="178" spans="1:7" ht="27" customHeight="1">
      <c r="A178" s="924"/>
      <c r="B178" s="555"/>
      <c r="C178" s="555"/>
      <c r="D178" s="555"/>
      <c r="E178" s="555"/>
      <c r="F178" s="2204"/>
      <c r="G178" s="132"/>
    </row>
    <row r="179" spans="1:7" ht="27" customHeight="1" thickBot="1">
      <c r="A179" s="925"/>
      <c r="B179" s="926"/>
      <c r="C179" s="926"/>
      <c r="D179" s="926"/>
      <c r="E179" s="926"/>
      <c r="F179" s="2205"/>
      <c r="G179" s="132"/>
    </row>
    <row r="180" spans="1:7" ht="27" customHeight="1" outlineLevel="1" thickBot="1">
      <c r="A180" s="924"/>
      <c r="B180" s="555"/>
      <c r="C180" s="555"/>
      <c r="D180" s="555"/>
      <c r="E180" s="555"/>
      <c r="F180" s="2204" t="s">
        <v>830</v>
      </c>
      <c r="G180" s="132"/>
    </row>
    <row r="181" spans="1:7" ht="27" customHeight="1" outlineLevel="1" thickBot="1">
      <c r="A181" s="924"/>
      <c r="B181" s="555"/>
      <c r="C181" s="555"/>
      <c r="D181" s="555"/>
      <c r="E181" s="555"/>
      <c r="F181" s="2204"/>
      <c r="G181" s="132"/>
    </row>
    <row r="182" spans="1:7" ht="27" customHeight="1" outlineLevel="1" thickBot="1">
      <c r="A182" s="924"/>
      <c r="B182" s="555"/>
      <c r="C182" s="555"/>
      <c r="D182" s="555"/>
      <c r="E182" s="555"/>
      <c r="F182" s="2204"/>
      <c r="G182" s="132"/>
    </row>
    <row r="183" spans="1:7" ht="27" customHeight="1" outlineLevel="1" thickBot="1">
      <c r="A183" s="924"/>
      <c r="B183" s="555"/>
      <c r="C183" s="555"/>
      <c r="D183" s="555"/>
      <c r="E183" s="555"/>
      <c r="F183" s="2204"/>
      <c r="G183" s="132"/>
    </row>
    <row r="184" spans="1:7" ht="27" customHeight="1" outlineLevel="1" thickBot="1">
      <c r="A184" s="924"/>
      <c r="B184" s="555"/>
      <c r="C184" s="555"/>
      <c r="D184" s="555"/>
      <c r="E184" s="555"/>
      <c r="F184" s="2204"/>
      <c r="G184" s="132"/>
    </row>
    <row r="185" spans="1:7" ht="27" customHeight="1" outlineLevel="1" thickBot="1">
      <c r="A185" s="924"/>
      <c r="B185" s="555"/>
      <c r="C185" s="555"/>
      <c r="D185" s="555"/>
      <c r="E185" s="555"/>
      <c r="F185" s="2204"/>
      <c r="G185" s="132"/>
    </row>
    <row r="186" spans="1:7" ht="27" customHeight="1" outlineLevel="1" thickBot="1">
      <c r="A186" s="924"/>
      <c r="B186" s="555"/>
      <c r="C186" s="555"/>
      <c r="D186" s="555"/>
      <c r="E186" s="555"/>
      <c r="F186" s="2204"/>
      <c r="G186" s="132"/>
    </row>
    <row r="187" spans="1:7" ht="27" customHeight="1" outlineLevel="1" thickBot="1">
      <c r="A187" s="924"/>
      <c r="B187" s="555"/>
      <c r="C187" s="555"/>
      <c r="D187" s="555"/>
      <c r="E187" s="555"/>
      <c r="F187" s="2204"/>
      <c r="G187" s="132"/>
    </row>
    <row r="188" spans="1:7" ht="27" customHeight="1" outlineLevel="1" thickBot="1">
      <c r="A188" s="924"/>
      <c r="B188" s="555"/>
      <c r="C188" s="555"/>
      <c r="D188" s="555"/>
      <c r="E188" s="555"/>
      <c r="F188" s="2204"/>
      <c r="G188" s="132"/>
    </row>
    <row r="189" spans="1:7" ht="27" customHeight="1" outlineLevel="1" thickBot="1">
      <c r="A189" s="925"/>
      <c r="B189" s="926"/>
      <c r="C189" s="926"/>
      <c r="D189" s="926"/>
      <c r="E189" s="926"/>
      <c r="F189" s="2205"/>
      <c r="G189" s="132"/>
    </row>
    <row r="190" spans="1:7" s="114" customFormat="1" ht="30" customHeight="1">
      <c r="A190" s="2149" t="s">
        <v>886</v>
      </c>
      <c r="B190" s="2150"/>
      <c r="C190" s="2150"/>
      <c r="D190" s="2150"/>
      <c r="E190" s="2150"/>
      <c r="F190" s="2203" t="s">
        <v>1220</v>
      </c>
      <c r="G190" s="113"/>
    </row>
    <row r="191" spans="1:7">
      <c r="A191" s="1626" t="s">
        <v>1433</v>
      </c>
      <c r="B191" s="2112"/>
      <c r="C191" s="2112"/>
      <c r="D191" s="2112"/>
      <c r="E191" s="2113"/>
      <c r="F191" s="2204"/>
      <c r="G191" s="132"/>
    </row>
    <row r="192" spans="1:7">
      <c r="A192" s="2114"/>
      <c r="B192" s="2115"/>
      <c r="C192" s="2115"/>
      <c r="D192" s="2115"/>
      <c r="E192" s="2116"/>
      <c r="F192" s="2204"/>
      <c r="G192" s="132"/>
    </row>
    <row r="193" spans="1:7">
      <c r="A193" s="2114"/>
      <c r="B193" s="2115"/>
      <c r="C193" s="2115"/>
      <c r="D193" s="2115"/>
      <c r="E193" s="2116"/>
      <c r="F193" s="2204"/>
      <c r="G193" s="132"/>
    </row>
    <row r="194" spans="1:7">
      <c r="A194" s="2114"/>
      <c r="B194" s="2115"/>
      <c r="C194" s="2115"/>
      <c r="D194" s="2115"/>
      <c r="E194" s="2116"/>
      <c r="F194" s="2204"/>
      <c r="G194" s="132"/>
    </row>
    <row r="195" spans="1:7">
      <c r="A195" s="2114"/>
      <c r="B195" s="2115"/>
      <c r="C195" s="2115"/>
      <c r="D195" s="2115"/>
      <c r="E195" s="2116"/>
      <c r="F195" s="2204"/>
      <c r="G195" s="132"/>
    </row>
    <row r="196" spans="1:7">
      <c r="A196" s="2114"/>
      <c r="B196" s="2115"/>
      <c r="C196" s="2115"/>
      <c r="D196" s="2115"/>
      <c r="E196" s="2116"/>
      <c r="F196" s="2204"/>
      <c r="G196" s="132"/>
    </row>
    <row r="197" spans="1:7" ht="15" thickBot="1">
      <c r="A197" s="2117"/>
      <c r="B197" s="2118"/>
      <c r="C197" s="2118"/>
      <c r="D197" s="2118"/>
      <c r="E197" s="2119"/>
      <c r="F197" s="2205"/>
      <c r="G197" s="132"/>
    </row>
    <row r="198" spans="1:7" outlineLevel="1">
      <c r="A198" s="927"/>
      <c r="B198" s="570"/>
      <c r="C198" s="570"/>
      <c r="D198" s="570"/>
      <c r="E198" s="570"/>
      <c r="F198" s="2203" t="s">
        <v>831</v>
      </c>
      <c r="G198" s="132"/>
    </row>
    <row r="199" spans="1:7" outlineLevel="1">
      <c r="A199" s="924"/>
      <c r="B199" s="555"/>
      <c r="C199" s="555"/>
      <c r="D199" s="555"/>
      <c r="E199" s="555"/>
      <c r="F199" s="2204"/>
      <c r="G199" s="132"/>
    </row>
    <row r="200" spans="1:7" outlineLevel="1">
      <c r="A200" s="924"/>
      <c r="B200" s="555"/>
      <c r="C200" s="555"/>
      <c r="D200" s="555"/>
      <c r="E200" s="555"/>
      <c r="F200" s="2204"/>
      <c r="G200" s="132"/>
    </row>
    <row r="201" spans="1:7" outlineLevel="1">
      <c r="A201" s="924"/>
      <c r="B201" s="555"/>
      <c r="C201" s="555"/>
      <c r="D201" s="555"/>
      <c r="E201" s="555"/>
      <c r="F201" s="2204"/>
      <c r="G201" s="132"/>
    </row>
    <row r="202" spans="1:7" outlineLevel="1">
      <c r="A202" s="924"/>
      <c r="B202" s="555"/>
      <c r="C202" s="555"/>
      <c r="D202" s="555"/>
      <c r="E202" s="555"/>
      <c r="F202" s="2204"/>
      <c r="G202" s="132"/>
    </row>
    <row r="203" spans="1:7" outlineLevel="1">
      <c r="A203" s="924"/>
      <c r="B203" s="555"/>
      <c r="C203" s="555"/>
      <c r="D203" s="555"/>
      <c r="E203" s="555"/>
      <c r="F203" s="2204"/>
      <c r="G203" s="132"/>
    </row>
    <row r="204" spans="1:7" outlineLevel="1">
      <c r="A204" s="924"/>
      <c r="B204" s="555"/>
      <c r="C204" s="555"/>
      <c r="D204" s="555"/>
      <c r="E204" s="555"/>
      <c r="F204" s="2204"/>
      <c r="G204" s="132"/>
    </row>
    <row r="205" spans="1:7" outlineLevel="1">
      <c r="A205" s="924"/>
      <c r="B205" s="555"/>
      <c r="C205" s="555"/>
      <c r="D205" s="555"/>
      <c r="E205" s="555"/>
      <c r="F205" s="2204"/>
      <c r="G205" s="132"/>
    </row>
    <row r="206" spans="1:7" outlineLevel="1">
      <c r="A206" s="924"/>
      <c r="B206" s="555"/>
      <c r="C206" s="555"/>
      <c r="D206" s="555"/>
      <c r="E206" s="555"/>
      <c r="F206" s="2204"/>
      <c r="G206" s="132"/>
    </row>
    <row r="207" spans="1:7" ht="15" outlineLevel="1" thickBot="1">
      <c r="A207" s="924"/>
      <c r="B207" s="555"/>
      <c r="C207" s="555"/>
      <c r="D207" s="555"/>
      <c r="E207" s="555"/>
      <c r="F207" s="2205"/>
      <c r="G207" s="132"/>
    </row>
    <row r="208" spans="1:7" ht="30" customHeight="1">
      <c r="A208" s="2185" t="s">
        <v>887</v>
      </c>
      <c r="B208" s="2186"/>
      <c r="C208" s="2186"/>
      <c r="D208" s="2186"/>
      <c r="E208" s="2186"/>
      <c r="F208" s="2126" t="s">
        <v>1221</v>
      </c>
      <c r="G208" s="132"/>
    </row>
    <row r="209" spans="1:7">
      <c r="A209" s="2094" t="s">
        <v>1431</v>
      </c>
      <c r="B209" s="2112"/>
      <c r="C209" s="2112"/>
      <c r="D209" s="2112"/>
      <c r="E209" s="2113"/>
      <c r="F209" s="2127"/>
      <c r="G209" s="132"/>
    </row>
    <row r="210" spans="1:7">
      <c r="A210" s="2114"/>
      <c r="B210" s="2115"/>
      <c r="C210" s="2115"/>
      <c r="D210" s="2115"/>
      <c r="E210" s="2116"/>
      <c r="F210" s="2127"/>
      <c r="G210" s="132"/>
    </row>
    <row r="211" spans="1:7">
      <c r="A211" s="2114"/>
      <c r="B211" s="2115"/>
      <c r="C211" s="2115"/>
      <c r="D211" s="2115"/>
      <c r="E211" s="2116"/>
      <c r="F211" s="2127"/>
      <c r="G211" s="132"/>
    </row>
    <row r="212" spans="1:7">
      <c r="A212" s="2114"/>
      <c r="B212" s="2115"/>
      <c r="C212" s="2115"/>
      <c r="D212" s="2115"/>
      <c r="E212" s="2116"/>
      <c r="F212" s="2127"/>
      <c r="G212" s="132"/>
    </row>
    <row r="213" spans="1:7" ht="15" thickBot="1">
      <c r="A213" s="2120"/>
      <c r="B213" s="2121"/>
      <c r="C213" s="2121"/>
      <c r="D213" s="2121"/>
      <c r="E213" s="2122"/>
      <c r="F213" s="2127"/>
      <c r="G213" s="132"/>
    </row>
    <row r="214" spans="1:7" ht="15" outlineLevel="1" thickBot="1">
      <c r="A214" s="928"/>
      <c r="B214" s="929"/>
      <c r="C214" s="929"/>
      <c r="D214" s="929"/>
      <c r="E214" s="930"/>
      <c r="F214" s="2127" t="s">
        <v>832</v>
      </c>
      <c r="G214" s="132"/>
    </row>
    <row r="215" spans="1:7" ht="15" outlineLevel="1" thickBot="1">
      <c r="A215" s="904"/>
      <c r="B215" s="905"/>
      <c r="C215" s="905"/>
      <c r="D215" s="905"/>
      <c r="E215" s="906"/>
      <c r="F215" s="2127"/>
      <c r="G215" s="132"/>
    </row>
    <row r="216" spans="1:7" ht="15" outlineLevel="1" thickBot="1">
      <c r="A216" s="904"/>
      <c r="B216" s="905"/>
      <c r="C216" s="905"/>
      <c r="D216" s="905"/>
      <c r="E216" s="906"/>
      <c r="F216" s="2127"/>
      <c r="G216" s="132"/>
    </row>
    <row r="217" spans="1:7" ht="15" outlineLevel="1" thickBot="1">
      <c r="A217" s="904"/>
      <c r="B217" s="905"/>
      <c r="C217" s="905"/>
      <c r="D217" s="905"/>
      <c r="E217" s="906"/>
      <c r="F217" s="2127"/>
      <c r="G217" s="132"/>
    </row>
    <row r="218" spans="1:7" ht="15" outlineLevel="1" thickBot="1">
      <c r="A218" s="904"/>
      <c r="B218" s="905"/>
      <c r="C218" s="905"/>
      <c r="D218" s="905"/>
      <c r="E218" s="906"/>
      <c r="F218" s="2127"/>
      <c r="G218" s="132"/>
    </row>
    <row r="219" spans="1:7" ht="15" outlineLevel="1" thickBot="1">
      <c r="A219" s="904"/>
      <c r="B219" s="905"/>
      <c r="C219" s="905"/>
      <c r="D219" s="905"/>
      <c r="E219" s="906"/>
      <c r="F219" s="2127"/>
      <c r="G219" s="132"/>
    </row>
    <row r="220" spans="1:7" ht="15" outlineLevel="1" thickBot="1">
      <c r="A220" s="904"/>
      <c r="B220" s="905"/>
      <c r="C220" s="905"/>
      <c r="D220" s="905"/>
      <c r="E220" s="906"/>
      <c r="F220" s="2127"/>
      <c r="G220" s="132"/>
    </row>
    <row r="221" spans="1:7" ht="15" outlineLevel="1" thickBot="1">
      <c r="A221" s="904"/>
      <c r="B221" s="905"/>
      <c r="C221" s="905"/>
      <c r="D221" s="905"/>
      <c r="E221" s="906"/>
      <c r="F221" s="2127"/>
      <c r="G221" s="132"/>
    </row>
    <row r="222" spans="1:7" ht="15" outlineLevel="1" thickBot="1">
      <c r="A222" s="904"/>
      <c r="B222" s="905"/>
      <c r="C222" s="905"/>
      <c r="D222" s="905"/>
      <c r="E222" s="906"/>
      <c r="F222" s="2127"/>
      <c r="G222" s="132"/>
    </row>
    <row r="223" spans="1:7" ht="15" outlineLevel="1" thickBot="1">
      <c r="A223" s="904"/>
      <c r="B223" s="905"/>
      <c r="C223" s="905"/>
      <c r="D223" s="905"/>
      <c r="E223" s="906"/>
      <c r="F223" s="2127"/>
      <c r="G223" s="132"/>
    </row>
    <row r="224" spans="1:7" ht="15" outlineLevel="1" thickBot="1">
      <c r="A224" s="904"/>
      <c r="B224" s="905"/>
      <c r="C224" s="905"/>
      <c r="D224" s="905"/>
      <c r="E224" s="906"/>
      <c r="F224" s="2127"/>
      <c r="G224" s="132"/>
    </row>
    <row r="225" spans="1:7" ht="15" outlineLevel="1" thickBot="1">
      <c r="A225" s="904"/>
      <c r="B225" s="905"/>
      <c r="C225" s="905"/>
      <c r="D225" s="905"/>
      <c r="E225" s="906"/>
      <c r="F225" s="2127"/>
      <c r="G225" s="132"/>
    </row>
    <row r="226" spans="1:7" ht="15" outlineLevel="1" thickBot="1">
      <c r="A226" s="904"/>
      <c r="B226" s="905"/>
      <c r="C226" s="905"/>
      <c r="D226" s="905"/>
      <c r="E226" s="906"/>
      <c r="F226" s="2127"/>
      <c r="G226" s="132"/>
    </row>
    <row r="227" spans="1:7" ht="15" outlineLevel="1" thickBot="1">
      <c r="A227" s="904"/>
      <c r="B227" s="905"/>
      <c r="C227" s="905"/>
      <c r="D227" s="905"/>
      <c r="E227" s="906"/>
      <c r="F227" s="2127"/>
      <c r="G227" s="132"/>
    </row>
    <row r="228" spans="1:7" ht="15" outlineLevel="1" thickBot="1">
      <c r="A228" s="931"/>
      <c r="B228" s="932"/>
      <c r="C228" s="932"/>
      <c r="D228" s="932"/>
      <c r="E228" s="933"/>
      <c r="F228" s="2128"/>
      <c r="G228" s="132"/>
    </row>
    <row r="229" spans="1:7" s="121" customFormat="1" ht="81" customHeight="1">
      <c r="A229" s="2201" t="s">
        <v>888</v>
      </c>
      <c r="B229" s="2202"/>
      <c r="C229" s="2202"/>
      <c r="D229" s="2202"/>
      <c r="E229" s="2202"/>
      <c r="F229" s="2203" t="s">
        <v>1222</v>
      </c>
      <c r="G229" s="149"/>
    </row>
    <row r="230" spans="1:7">
      <c r="A230" s="1626" t="s">
        <v>1432</v>
      </c>
      <c r="B230" s="2112"/>
      <c r="C230" s="2112"/>
      <c r="D230" s="2112"/>
      <c r="E230" s="2113"/>
      <c r="F230" s="2204"/>
      <c r="G230" s="132"/>
    </row>
    <row r="231" spans="1:7">
      <c r="A231" s="2114"/>
      <c r="B231" s="2115"/>
      <c r="C231" s="2115"/>
      <c r="D231" s="2115"/>
      <c r="E231" s="2116"/>
      <c r="F231" s="2204"/>
      <c r="G231" s="132"/>
    </row>
    <row r="232" spans="1:7">
      <c r="A232" s="2114"/>
      <c r="B232" s="2115"/>
      <c r="C232" s="2115"/>
      <c r="D232" s="2115"/>
      <c r="E232" s="2116"/>
      <c r="F232" s="2204"/>
      <c r="G232" s="132"/>
    </row>
    <row r="233" spans="1:7">
      <c r="A233" s="2114"/>
      <c r="B233" s="2115"/>
      <c r="C233" s="2115"/>
      <c r="D233" s="2115"/>
      <c r="E233" s="2116"/>
      <c r="F233" s="2204"/>
      <c r="G233" s="132"/>
    </row>
    <row r="234" spans="1:7">
      <c r="A234" s="2114"/>
      <c r="B234" s="2115"/>
      <c r="C234" s="2115"/>
      <c r="D234" s="2115"/>
      <c r="E234" s="2116"/>
      <c r="F234" s="2204"/>
      <c r="G234" s="132"/>
    </row>
    <row r="235" spans="1:7">
      <c r="A235" s="2114"/>
      <c r="B235" s="2115"/>
      <c r="C235" s="2115"/>
      <c r="D235" s="2115"/>
      <c r="E235" s="2116"/>
      <c r="F235" s="2204"/>
      <c r="G235" s="132"/>
    </row>
    <row r="236" spans="1:7">
      <c r="A236" s="2114"/>
      <c r="B236" s="2115"/>
      <c r="C236" s="2115"/>
      <c r="D236" s="2115"/>
      <c r="E236" s="2116"/>
      <c r="F236" s="2204"/>
      <c r="G236" s="132"/>
    </row>
    <row r="237" spans="1:7">
      <c r="A237" s="2114"/>
      <c r="B237" s="2115"/>
      <c r="C237" s="2115"/>
      <c r="D237" s="2115"/>
      <c r="E237" s="2116"/>
      <c r="F237" s="2204"/>
      <c r="G237" s="132"/>
    </row>
    <row r="238" spans="1:7">
      <c r="A238" s="2114"/>
      <c r="B238" s="2115"/>
      <c r="C238" s="2115"/>
      <c r="D238" s="2115"/>
      <c r="E238" s="2116"/>
      <c r="F238" s="2204"/>
      <c r="G238" s="132"/>
    </row>
    <row r="239" spans="1:7" ht="15" thickBot="1">
      <c r="A239" s="2117"/>
      <c r="B239" s="2118"/>
      <c r="C239" s="2118"/>
      <c r="D239" s="2118"/>
      <c r="E239" s="2119"/>
      <c r="F239" s="2205"/>
      <c r="G239" s="132"/>
    </row>
    <row r="240" spans="1:7" ht="15" outlineLevel="1" thickBot="1">
      <c r="A240" s="924"/>
      <c r="B240" s="555"/>
      <c r="C240" s="555"/>
      <c r="D240" s="555"/>
      <c r="E240" s="555"/>
      <c r="F240" s="2204" t="s">
        <v>833</v>
      </c>
      <c r="G240" s="132"/>
    </row>
    <row r="241" spans="1:7" ht="15" outlineLevel="1" thickBot="1">
      <c r="A241" s="924"/>
      <c r="B241" s="555"/>
      <c r="C241" s="555"/>
      <c r="D241" s="555"/>
      <c r="E241" s="555"/>
      <c r="F241" s="2204"/>
      <c r="G241" s="132"/>
    </row>
    <row r="242" spans="1:7" ht="15" outlineLevel="1" thickBot="1">
      <c r="A242" s="924"/>
      <c r="B242" s="555"/>
      <c r="C242" s="555"/>
      <c r="D242" s="555"/>
      <c r="E242" s="555"/>
      <c r="F242" s="2204"/>
      <c r="G242" s="132"/>
    </row>
    <row r="243" spans="1:7" ht="15" outlineLevel="1" thickBot="1">
      <c r="A243" s="924"/>
      <c r="B243" s="555"/>
      <c r="C243" s="555"/>
      <c r="D243" s="555"/>
      <c r="E243" s="555"/>
      <c r="F243" s="2204"/>
      <c r="G243" s="132"/>
    </row>
    <row r="244" spans="1:7" ht="15" outlineLevel="1" thickBot="1">
      <c r="A244" s="924"/>
      <c r="B244" s="555"/>
      <c r="C244" s="555"/>
      <c r="D244" s="555"/>
      <c r="E244" s="555"/>
      <c r="F244" s="2204"/>
      <c r="G244" s="132"/>
    </row>
    <row r="245" spans="1:7" ht="15" outlineLevel="1" thickBot="1">
      <c r="A245" s="924"/>
      <c r="B245" s="555"/>
      <c r="C245" s="555"/>
      <c r="D245" s="555"/>
      <c r="E245" s="555"/>
      <c r="F245" s="2204"/>
      <c r="G245" s="132"/>
    </row>
    <row r="246" spans="1:7" ht="15" outlineLevel="1" thickBot="1">
      <c r="A246" s="924"/>
      <c r="B246" s="555"/>
      <c r="C246" s="555"/>
      <c r="D246" s="555"/>
      <c r="E246" s="555"/>
      <c r="F246" s="2204"/>
      <c r="G246" s="132"/>
    </row>
    <row r="247" spans="1:7" ht="15" outlineLevel="1" thickBot="1">
      <c r="A247" s="924"/>
      <c r="B247" s="555"/>
      <c r="C247" s="555"/>
      <c r="D247" s="555"/>
      <c r="E247" s="555"/>
      <c r="F247" s="2204"/>
      <c r="G247" s="132"/>
    </row>
    <row r="248" spans="1:7" ht="15" outlineLevel="1" thickBot="1">
      <c r="A248" s="924"/>
      <c r="B248" s="555"/>
      <c r="C248" s="555"/>
      <c r="D248" s="555"/>
      <c r="E248" s="555"/>
      <c r="F248" s="2204"/>
      <c r="G248" s="132"/>
    </row>
    <row r="249" spans="1:7" ht="15" outlineLevel="1" thickBot="1">
      <c r="A249" s="924"/>
      <c r="B249" s="555"/>
      <c r="C249" s="555"/>
      <c r="D249" s="555"/>
      <c r="E249" s="555"/>
      <c r="F249" s="2204"/>
      <c r="G249" s="132"/>
    </row>
    <row r="250" spans="1:7" ht="15" outlineLevel="1" thickBot="1">
      <c r="A250" s="924"/>
      <c r="B250" s="555"/>
      <c r="C250" s="555"/>
      <c r="D250" s="555"/>
      <c r="E250" s="555"/>
      <c r="F250" s="2204"/>
      <c r="G250" s="132"/>
    </row>
    <row r="251" spans="1:7" ht="15" outlineLevel="1" thickBot="1">
      <c r="A251" s="924"/>
      <c r="B251" s="555"/>
      <c r="C251" s="555"/>
      <c r="D251" s="555"/>
      <c r="E251" s="555"/>
      <c r="F251" s="2204"/>
      <c r="G251" s="132"/>
    </row>
    <row r="252" spans="1:7" ht="15" outlineLevel="1" thickBot="1">
      <c r="A252" s="924"/>
      <c r="B252" s="555"/>
      <c r="C252" s="555"/>
      <c r="D252" s="555"/>
      <c r="E252" s="555"/>
      <c r="F252" s="2204"/>
      <c r="G252" s="132"/>
    </row>
    <row r="253" spans="1:7" ht="15" outlineLevel="1" thickBot="1">
      <c r="A253" s="924"/>
      <c r="B253" s="555"/>
      <c r="C253" s="555"/>
      <c r="D253" s="555"/>
      <c r="E253" s="555"/>
      <c r="F253" s="2204"/>
      <c r="G253" s="132"/>
    </row>
    <row r="254" spans="1:7" ht="15" outlineLevel="1" thickBot="1">
      <c r="A254" s="924"/>
      <c r="B254" s="555"/>
      <c r="C254" s="555"/>
      <c r="D254" s="555"/>
      <c r="E254" s="555"/>
      <c r="F254" s="2204"/>
      <c r="G254" s="132"/>
    </row>
    <row r="255" spans="1:7" s="150" customFormat="1" ht="48.75" customHeight="1">
      <c r="A255" s="2185" t="s">
        <v>889</v>
      </c>
      <c r="B255" s="2186"/>
      <c r="C255" s="2186"/>
      <c r="D255" s="2186"/>
      <c r="E255" s="2186"/>
      <c r="F255" s="2126" t="s">
        <v>1223</v>
      </c>
      <c r="G255" s="111"/>
    </row>
    <row r="256" spans="1:7" ht="60" customHeight="1">
      <c r="A256" s="2171"/>
      <c r="B256" s="2172"/>
      <c r="C256" s="2206" t="s">
        <v>834</v>
      </c>
      <c r="D256" s="2200" t="s">
        <v>835</v>
      </c>
      <c r="E256" s="2211" t="s">
        <v>836</v>
      </c>
      <c r="F256" s="2127"/>
      <c r="G256" s="132"/>
    </row>
    <row r="257" spans="1:7" ht="68.25" customHeight="1">
      <c r="A257" s="2171"/>
      <c r="B257" s="2172"/>
      <c r="C257" s="2206"/>
      <c r="D257" s="2200"/>
      <c r="E257" s="2212"/>
      <c r="F257" s="2127"/>
      <c r="G257" s="132"/>
    </row>
    <row r="258" spans="1:7" ht="15" customHeight="1">
      <c r="A258" s="2209" t="s">
        <v>818</v>
      </c>
      <c r="B258" s="2210"/>
      <c r="C258" s="934" t="s">
        <v>1419</v>
      </c>
      <c r="D258" s="935"/>
      <c r="E258" s="936"/>
      <c r="F258" s="2127"/>
      <c r="G258" s="132"/>
    </row>
    <row r="259" spans="1:7">
      <c r="A259" s="2209" t="s">
        <v>57</v>
      </c>
      <c r="B259" s="2210"/>
      <c r="C259" s="934" t="s">
        <v>1419</v>
      </c>
      <c r="D259" s="937"/>
      <c r="E259" s="936">
        <v>8.9999999999999998E-4</v>
      </c>
      <c r="F259" s="2127"/>
      <c r="G259" s="132"/>
    </row>
    <row r="260" spans="1:7">
      <c r="A260" s="2209" t="s">
        <v>58</v>
      </c>
      <c r="B260" s="2210"/>
      <c r="C260" s="934" t="s">
        <v>1419</v>
      </c>
      <c r="D260" s="935"/>
      <c r="E260" s="936">
        <v>2.9600000000000001E-2</v>
      </c>
      <c r="F260" s="2127"/>
      <c r="G260" s="132"/>
    </row>
    <row r="261" spans="1:7" ht="119.4">
      <c r="A261" s="2209" t="s">
        <v>59</v>
      </c>
      <c r="B261" s="2210"/>
      <c r="C261" s="934" t="s">
        <v>1419</v>
      </c>
      <c r="D261" s="938" t="s">
        <v>1430</v>
      </c>
      <c r="E261" s="936"/>
      <c r="F261" s="2127"/>
      <c r="G261" s="132"/>
    </row>
    <row r="262" spans="1:7">
      <c r="A262" s="2209" t="s">
        <v>67</v>
      </c>
      <c r="B262" s="2210"/>
      <c r="C262" s="934" t="s">
        <v>1419</v>
      </c>
      <c r="D262" s="935"/>
      <c r="E262" s="936">
        <v>8.9999999999999998E-4</v>
      </c>
      <c r="F262" s="2127"/>
      <c r="G262" s="132"/>
    </row>
    <row r="263" spans="1:7" ht="15" customHeight="1">
      <c r="A263" s="2209" t="s">
        <v>819</v>
      </c>
      <c r="B263" s="2210"/>
      <c r="C263" s="934" t="s">
        <v>1419</v>
      </c>
      <c r="D263" s="935"/>
      <c r="E263" s="936">
        <v>1.5599999999999999E-2</v>
      </c>
      <c r="F263" s="2127"/>
      <c r="G263" s="132"/>
    </row>
    <row r="264" spans="1:7" ht="15" customHeight="1">
      <c r="A264" s="2209" t="s">
        <v>758</v>
      </c>
      <c r="B264" s="2210"/>
      <c r="C264" s="934" t="s">
        <v>1419</v>
      </c>
      <c r="D264" s="935"/>
      <c r="E264" s="939" t="s">
        <v>1420</v>
      </c>
      <c r="F264" s="2127"/>
      <c r="G264" s="132"/>
    </row>
    <row r="265" spans="1:7" outlineLevel="1">
      <c r="A265" s="2217"/>
      <c r="B265" s="2218"/>
      <c r="C265" s="940"/>
      <c r="D265" s="941"/>
      <c r="E265" s="941"/>
      <c r="F265" s="1703" t="s">
        <v>837</v>
      </c>
      <c r="G265" s="132"/>
    </row>
    <row r="266" spans="1:7" outlineLevel="1">
      <c r="A266" s="2209"/>
      <c r="B266" s="2210"/>
      <c r="C266" s="942"/>
      <c r="D266" s="935"/>
      <c r="E266" s="935"/>
      <c r="F266" s="1703"/>
      <c r="G266" s="132"/>
    </row>
    <row r="267" spans="1:7" outlineLevel="1">
      <c r="A267" s="2209"/>
      <c r="B267" s="2210"/>
      <c r="C267" s="942"/>
      <c r="D267" s="935"/>
      <c r="E267" s="935"/>
      <c r="F267" s="1703"/>
      <c r="G267" s="132"/>
    </row>
    <row r="268" spans="1:7" outlineLevel="1">
      <c r="A268" s="2209"/>
      <c r="B268" s="2210"/>
      <c r="C268" s="942"/>
      <c r="D268" s="935"/>
      <c r="E268" s="935"/>
      <c r="F268" s="1703"/>
      <c r="G268" s="132"/>
    </row>
    <row r="269" spans="1:7" outlineLevel="1">
      <c r="A269" s="2213"/>
      <c r="B269" s="2214"/>
      <c r="C269" s="152"/>
      <c r="D269" s="153"/>
      <c r="E269" s="153"/>
      <c r="F269" s="1703"/>
      <c r="G269" s="132"/>
    </row>
    <row r="270" spans="1:7" outlineLevel="1">
      <c r="A270" s="2213"/>
      <c r="B270" s="2214"/>
      <c r="C270" s="152"/>
      <c r="D270" s="153"/>
      <c r="E270" s="153"/>
      <c r="F270" s="1703"/>
      <c r="G270" s="132"/>
    </row>
    <row r="271" spans="1:7" outlineLevel="1">
      <c r="A271" s="2213"/>
      <c r="B271" s="2214"/>
      <c r="C271" s="152"/>
      <c r="D271" s="153"/>
      <c r="E271" s="153"/>
      <c r="F271" s="1703"/>
      <c r="G271" s="132"/>
    </row>
    <row r="272" spans="1:7" outlineLevel="1">
      <c r="A272" s="2213"/>
      <c r="B272" s="2214"/>
      <c r="C272" s="152"/>
      <c r="D272" s="153"/>
      <c r="E272" s="153"/>
      <c r="F272" s="1703"/>
      <c r="G272" s="132"/>
    </row>
    <row r="273" spans="1:7" outlineLevel="1">
      <c r="A273" s="2213"/>
      <c r="B273" s="2214"/>
      <c r="C273" s="152"/>
      <c r="D273" s="153"/>
      <c r="E273" s="153"/>
      <c r="F273" s="1703"/>
      <c r="G273" s="132"/>
    </row>
    <row r="274" spans="1:7" ht="15" outlineLevel="1" thickBot="1">
      <c r="A274" s="2215"/>
      <c r="B274" s="2216"/>
      <c r="C274" s="154"/>
      <c r="D274" s="155"/>
      <c r="E274" s="155"/>
      <c r="F274" s="1704"/>
      <c r="G274" s="132"/>
    </row>
    <row r="275" spans="1:7">
      <c r="A275" s="132"/>
      <c r="B275" s="132"/>
      <c r="C275" s="132"/>
      <c r="D275" s="132"/>
      <c r="E275" s="132"/>
      <c r="F275" s="132"/>
      <c r="G275" s="132"/>
    </row>
    <row r="276" spans="1:7">
      <c r="A276" s="132"/>
      <c r="B276" s="132"/>
      <c r="C276" s="132"/>
      <c r="D276" s="132"/>
      <c r="E276" s="132"/>
      <c r="F276" s="132"/>
      <c r="G276" s="132"/>
    </row>
    <row r="277" spans="1:7">
      <c r="A277" s="132"/>
      <c r="B277" s="132"/>
      <c r="C277" s="132"/>
      <c r="D277" s="132"/>
      <c r="E277" s="132"/>
      <c r="F277" s="132"/>
      <c r="G277" s="132"/>
    </row>
    <row r="278" spans="1:7">
      <c r="A278" s="132"/>
      <c r="B278" s="132"/>
      <c r="C278" s="132"/>
      <c r="D278" s="132"/>
      <c r="E278" s="132"/>
      <c r="F278" s="132"/>
      <c r="G278" s="132"/>
    </row>
    <row r="279" spans="1:7">
      <c r="A279" s="132"/>
      <c r="B279" s="132"/>
      <c r="C279" s="132"/>
      <c r="D279" s="132"/>
      <c r="E279" s="132"/>
      <c r="F279" s="132"/>
      <c r="G279" s="132"/>
    </row>
    <row r="280" spans="1:7">
      <c r="A280" s="132"/>
      <c r="B280" s="132"/>
      <c r="C280" s="132"/>
      <c r="D280" s="132"/>
      <c r="E280" s="132"/>
      <c r="F280" s="132"/>
      <c r="G280" s="132"/>
    </row>
    <row r="281" spans="1:7">
      <c r="A281" s="132"/>
      <c r="B281" s="132"/>
      <c r="C281" s="132"/>
      <c r="D281" s="132"/>
      <c r="E281" s="132"/>
      <c r="F281" s="132"/>
      <c r="G281" s="132"/>
    </row>
    <row r="282" spans="1:7">
      <c r="A282" s="132"/>
      <c r="B282" s="132"/>
      <c r="C282" s="132"/>
      <c r="D282" s="132"/>
      <c r="E282" s="132"/>
      <c r="F282" s="132"/>
      <c r="G282" s="132"/>
    </row>
    <row r="283" spans="1:7">
      <c r="A283" s="132"/>
      <c r="B283" s="132"/>
      <c r="C283" s="132"/>
      <c r="D283" s="132"/>
      <c r="E283" s="132"/>
      <c r="F283" s="132"/>
      <c r="G283" s="132"/>
    </row>
    <row r="284" spans="1:7">
      <c r="A284" s="132"/>
      <c r="B284" s="132"/>
      <c r="C284" s="132"/>
      <c r="D284" s="132"/>
      <c r="E284" s="132"/>
      <c r="F284" s="132"/>
      <c r="G284" s="132"/>
    </row>
    <row r="285" spans="1:7">
      <c r="A285" s="132"/>
      <c r="B285" s="132"/>
      <c r="C285" s="132"/>
      <c r="D285" s="132"/>
      <c r="E285" s="132"/>
      <c r="F285" s="132"/>
      <c r="G285" s="132"/>
    </row>
    <row r="286" spans="1:7">
      <c r="A286" s="132"/>
      <c r="B286" s="132"/>
      <c r="C286" s="132"/>
      <c r="D286" s="132"/>
      <c r="E286" s="132"/>
      <c r="F286" s="132"/>
      <c r="G286" s="132"/>
    </row>
    <row r="287" spans="1:7">
      <c r="A287" s="132"/>
      <c r="B287" s="132"/>
      <c r="C287" s="132"/>
      <c r="D287" s="132"/>
      <c r="E287" s="132"/>
      <c r="F287" s="132"/>
      <c r="G287" s="132"/>
    </row>
    <row r="288" spans="1:7">
      <c r="A288" s="132"/>
      <c r="B288" s="132"/>
      <c r="C288" s="132"/>
      <c r="D288" s="132"/>
      <c r="E288" s="132"/>
      <c r="F288" s="132"/>
      <c r="G288" s="132"/>
    </row>
    <row r="289" spans="1:7">
      <c r="A289" s="132"/>
      <c r="B289" s="132"/>
      <c r="C289" s="132"/>
      <c r="D289" s="132"/>
      <c r="E289" s="132"/>
      <c r="F289" s="132"/>
      <c r="G289" s="132"/>
    </row>
    <row r="290" spans="1:7">
      <c r="A290" s="132"/>
      <c r="B290" s="132"/>
      <c r="C290" s="132"/>
      <c r="D290" s="132"/>
      <c r="E290" s="132"/>
      <c r="F290" s="132"/>
      <c r="G290" s="132"/>
    </row>
    <row r="291" spans="1:7">
      <c r="A291" s="132"/>
      <c r="B291" s="132"/>
      <c r="C291" s="132"/>
      <c r="D291" s="132"/>
      <c r="E291" s="132"/>
      <c r="F291" s="132"/>
      <c r="G291" s="132"/>
    </row>
    <row r="292" spans="1:7">
      <c r="A292" s="132"/>
      <c r="B292" s="132"/>
      <c r="C292" s="132"/>
      <c r="D292" s="132"/>
      <c r="E292" s="132"/>
      <c r="F292" s="132"/>
      <c r="G292" s="132"/>
    </row>
    <row r="293" spans="1:7">
      <c r="A293" s="132"/>
      <c r="B293" s="132"/>
      <c r="C293" s="132"/>
      <c r="D293" s="132"/>
      <c r="E293" s="132"/>
      <c r="F293" s="132"/>
      <c r="G293" s="132"/>
    </row>
    <row r="294" spans="1:7">
      <c r="A294" s="132"/>
      <c r="B294" s="132"/>
      <c r="C294" s="132"/>
      <c r="D294" s="132"/>
      <c r="E294" s="132"/>
      <c r="F294" s="132"/>
      <c r="G294" s="132"/>
    </row>
    <row r="295" spans="1:7">
      <c r="A295" s="132"/>
      <c r="B295" s="132"/>
      <c r="C295" s="132"/>
      <c r="D295" s="132"/>
      <c r="E295" s="132"/>
      <c r="F295" s="132"/>
      <c r="G295" s="132"/>
    </row>
    <row r="296" spans="1:7">
      <c r="A296" s="132"/>
      <c r="B296" s="132"/>
      <c r="C296" s="132"/>
      <c r="D296" s="132"/>
      <c r="E296" s="132"/>
      <c r="F296" s="132"/>
      <c r="G296" s="132"/>
    </row>
    <row r="297" spans="1:7">
      <c r="A297" s="132"/>
      <c r="B297" s="132"/>
      <c r="C297" s="132"/>
      <c r="D297" s="132"/>
      <c r="E297" s="132"/>
      <c r="F297" s="132"/>
      <c r="G297" s="132"/>
    </row>
    <row r="298" spans="1:7">
      <c r="A298" s="132"/>
      <c r="B298" s="132"/>
      <c r="C298" s="132"/>
      <c r="D298" s="132"/>
      <c r="E298" s="132"/>
      <c r="F298" s="132"/>
      <c r="G298" s="132"/>
    </row>
    <row r="299" spans="1:7">
      <c r="A299" s="132"/>
      <c r="B299" s="132"/>
      <c r="C299" s="132"/>
      <c r="D299" s="132"/>
      <c r="E299" s="132"/>
      <c r="F299" s="132"/>
      <c r="G299" s="132"/>
    </row>
    <row r="300" spans="1:7">
      <c r="A300" s="132"/>
      <c r="B300" s="132"/>
      <c r="C300" s="132"/>
      <c r="D300" s="132"/>
      <c r="E300" s="132"/>
      <c r="F300" s="132"/>
      <c r="G300" s="132"/>
    </row>
    <row r="301" spans="1:7">
      <c r="A301" s="132"/>
      <c r="B301" s="132"/>
      <c r="C301" s="132"/>
      <c r="D301" s="132"/>
      <c r="E301" s="132"/>
      <c r="F301" s="132"/>
      <c r="G301" s="132"/>
    </row>
    <row r="302" spans="1:7">
      <c r="A302" s="132"/>
      <c r="B302" s="132"/>
      <c r="C302" s="132"/>
      <c r="D302" s="132"/>
      <c r="E302" s="132"/>
      <c r="F302" s="132"/>
      <c r="G302" s="132"/>
    </row>
    <row r="303" spans="1:7">
      <c r="A303" s="132"/>
      <c r="B303" s="132"/>
      <c r="C303" s="132"/>
      <c r="D303" s="132"/>
      <c r="E303" s="132"/>
      <c r="F303" s="132"/>
      <c r="G303" s="132"/>
    </row>
    <row r="304" spans="1:7">
      <c r="A304" s="132"/>
      <c r="B304" s="132"/>
      <c r="C304" s="132"/>
      <c r="D304" s="132"/>
      <c r="E304" s="132"/>
      <c r="F304" s="132"/>
      <c r="G304" s="132"/>
    </row>
    <row r="305" spans="1:7">
      <c r="A305" s="132"/>
      <c r="B305" s="132"/>
      <c r="C305" s="132"/>
      <c r="D305" s="132"/>
      <c r="E305" s="132"/>
      <c r="F305" s="132"/>
      <c r="G305" s="132"/>
    </row>
    <row r="306" spans="1:7">
      <c r="A306" s="132"/>
      <c r="B306" s="132"/>
      <c r="C306" s="132"/>
      <c r="D306" s="132"/>
      <c r="E306" s="132"/>
      <c r="F306" s="132"/>
      <c r="G306" s="132"/>
    </row>
    <row r="307" spans="1:7">
      <c r="A307" s="132"/>
      <c r="B307" s="132"/>
      <c r="C307" s="132"/>
      <c r="D307" s="132"/>
      <c r="E307" s="132"/>
      <c r="F307" s="132"/>
      <c r="G307" s="132"/>
    </row>
    <row r="308" spans="1:7">
      <c r="A308" s="132"/>
      <c r="B308" s="132"/>
      <c r="C308" s="132"/>
      <c r="D308" s="132"/>
      <c r="E308" s="132"/>
      <c r="F308" s="132"/>
      <c r="G308" s="132"/>
    </row>
    <row r="309" spans="1:7">
      <c r="A309" s="132"/>
      <c r="B309" s="132"/>
      <c r="C309" s="132"/>
      <c r="D309" s="132"/>
      <c r="E309" s="132"/>
      <c r="F309" s="132"/>
      <c r="G309" s="132"/>
    </row>
    <row r="310" spans="1:7">
      <c r="A310" s="132"/>
      <c r="B310" s="132"/>
      <c r="C310" s="132"/>
      <c r="D310" s="132"/>
      <c r="E310" s="132"/>
      <c r="F310" s="132"/>
      <c r="G310" s="132"/>
    </row>
    <row r="311" spans="1:7">
      <c r="A311" s="132"/>
      <c r="B311" s="132"/>
      <c r="C311" s="132"/>
      <c r="D311" s="132"/>
      <c r="E311" s="132"/>
      <c r="F311" s="132"/>
      <c r="G311" s="132"/>
    </row>
    <row r="312" spans="1:7">
      <c r="A312" s="132"/>
      <c r="B312" s="132"/>
      <c r="C312" s="132"/>
      <c r="D312" s="132"/>
      <c r="E312" s="132"/>
      <c r="F312" s="132"/>
      <c r="G312" s="132"/>
    </row>
    <row r="313" spans="1:7">
      <c r="A313" s="132"/>
      <c r="B313" s="132"/>
      <c r="C313" s="132"/>
      <c r="D313" s="132"/>
      <c r="E313" s="132"/>
      <c r="F313" s="132"/>
      <c r="G313" s="132"/>
    </row>
    <row r="314" spans="1:7">
      <c r="A314" s="132"/>
      <c r="B314" s="132"/>
      <c r="C314" s="132"/>
      <c r="D314" s="132"/>
      <c r="E314" s="132"/>
      <c r="F314" s="132"/>
      <c r="G314" s="132"/>
    </row>
    <row r="315" spans="1:7">
      <c r="A315" s="132"/>
      <c r="B315" s="132"/>
      <c r="C315" s="132"/>
      <c r="D315" s="132"/>
      <c r="E315" s="132"/>
      <c r="F315" s="132"/>
      <c r="G315" s="132"/>
    </row>
    <row r="316" spans="1:7">
      <c r="A316" s="132"/>
      <c r="B316" s="132"/>
      <c r="C316" s="132"/>
      <c r="D316" s="132"/>
      <c r="E316" s="132"/>
      <c r="F316" s="132"/>
      <c r="G316" s="132"/>
    </row>
    <row r="317" spans="1:7">
      <c r="A317" s="132"/>
      <c r="B317" s="132"/>
      <c r="C317" s="132"/>
      <c r="D317" s="132"/>
      <c r="E317" s="132"/>
      <c r="F317" s="132"/>
      <c r="G317" s="132"/>
    </row>
    <row r="318" spans="1:7">
      <c r="A318" s="132"/>
      <c r="B318" s="132"/>
      <c r="C318" s="132"/>
      <c r="D318" s="132"/>
      <c r="E318" s="132"/>
      <c r="F318" s="132"/>
      <c r="G318" s="132"/>
    </row>
    <row r="319" spans="1:7">
      <c r="A319" s="132"/>
      <c r="B319" s="132"/>
      <c r="C319" s="132"/>
      <c r="D319" s="132"/>
      <c r="E319" s="132"/>
      <c r="F319" s="132"/>
      <c r="G319" s="132"/>
    </row>
    <row r="320" spans="1:7">
      <c r="A320" s="132"/>
      <c r="B320" s="132"/>
      <c r="C320" s="132"/>
      <c r="D320" s="132"/>
      <c r="E320" s="132"/>
      <c r="F320" s="132"/>
      <c r="G320" s="132"/>
    </row>
    <row r="321" spans="1:7">
      <c r="A321" s="132"/>
      <c r="B321" s="132"/>
      <c r="C321" s="132"/>
      <c r="D321" s="132"/>
      <c r="E321" s="132"/>
      <c r="F321" s="132"/>
      <c r="G321" s="132"/>
    </row>
    <row r="322" spans="1:7">
      <c r="A322" s="132"/>
      <c r="B322" s="132"/>
      <c r="C322" s="132"/>
      <c r="D322" s="132"/>
      <c r="E322" s="132"/>
      <c r="F322" s="132"/>
      <c r="G322" s="132"/>
    </row>
    <row r="323" spans="1:7">
      <c r="A323" s="132"/>
      <c r="B323" s="132"/>
      <c r="C323" s="132"/>
      <c r="D323" s="132"/>
      <c r="E323" s="132"/>
      <c r="F323" s="132"/>
      <c r="G323" s="132"/>
    </row>
    <row r="324" spans="1:7">
      <c r="A324" s="132"/>
      <c r="B324" s="132"/>
      <c r="C324" s="132"/>
      <c r="D324" s="132"/>
      <c r="E324" s="132"/>
      <c r="F324" s="132"/>
      <c r="G324" s="132"/>
    </row>
    <row r="325" spans="1:7">
      <c r="A325" s="132"/>
      <c r="B325" s="132"/>
      <c r="C325" s="132"/>
      <c r="D325" s="132"/>
      <c r="E325" s="132"/>
      <c r="F325" s="132"/>
      <c r="G325" s="132"/>
    </row>
    <row r="326" spans="1:7">
      <c r="A326" s="132"/>
      <c r="B326" s="132"/>
      <c r="C326" s="132"/>
      <c r="D326" s="132"/>
      <c r="E326" s="132"/>
      <c r="F326" s="132"/>
      <c r="G326" s="132"/>
    </row>
    <row r="327" spans="1:7">
      <c r="A327" s="132"/>
      <c r="B327" s="132"/>
      <c r="C327" s="132"/>
      <c r="D327" s="132"/>
      <c r="E327" s="132"/>
      <c r="F327" s="132"/>
      <c r="G327" s="132"/>
    </row>
    <row r="328" spans="1:7">
      <c r="A328" s="132"/>
      <c r="B328" s="132"/>
      <c r="C328" s="132"/>
      <c r="D328" s="132"/>
      <c r="E328" s="132"/>
      <c r="F328" s="132"/>
      <c r="G328" s="132"/>
    </row>
    <row r="329" spans="1:7">
      <c r="A329" s="132"/>
      <c r="B329" s="132"/>
      <c r="C329" s="132"/>
      <c r="D329" s="132"/>
      <c r="E329" s="132"/>
      <c r="F329" s="132"/>
      <c r="G329" s="132"/>
    </row>
    <row r="330" spans="1:7">
      <c r="A330" s="132"/>
      <c r="B330" s="132"/>
      <c r="C330" s="132"/>
      <c r="D330" s="132"/>
      <c r="E330" s="132"/>
      <c r="F330" s="132"/>
      <c r="G330" s="132"/>
    </row>
    <row r="331" spans="1:7">
      <c r="A331" s="132"/>
      <c r="B331" s="132"/>
      <c r="C331" s="132"/>
      <c r="D331" s="132"/>
      <c r="E331" s="132"/>
      <c r="F331" s="132"/>
      <c r="G331" s="132"/>
    </row>
    <row r="332" spans="1:7">
      <c r="A332" s="132"/>
      <c r="B332" s="132"/>
      <c r="C332" s="132"/>
      <c r="D332" s="132"/>
      <c r="E332" s="132"/>
      <c r="F332" s="132"/>
      <c r="G332" s="132"/>
    </row>
    <row r="333" spans="1:7">
      <c r="A333" s="132"/>
      <c r="B333" s="132"/>
      <c r="C333" s="132"/>
      <c r="D333" s="132"/>
      <c r="E333" s="132"/>
      <c r="F333" s="132"/>
      <c r="G333" s="132"/>
    </row>
    <row r="334" spans="1:7">
      <c r="A334" s="132"/>
      <c r="B334" s="132"/>
      <c r="C334" s="132"/>
      <c r="D334" s="132"/>
      <c r="E334" s="132"/>
      <c r="F334" s="132"/>
      <c r="G334" s="132"/>
    </row>
    <row r="335" spans="1:7">
      <c r="A335" s="132"/>
      <c r="B335" s="132"/>
      <c r="C335" s="132"/>
      <c r="D335" s="132"/>
      <c r="E335" s="132"/>
      <c r="F335" s="132"/>
      <c r="G335" s="132"/>
    </row>
    <row r="336" spans="1:7">
      <c r="A336" s="132"/>
      <c r="B336" s="132"/>
      <c r="C336" s="132"/>
      <c r="D336" s="132"/>
      <c r="E336" s="132"/>
      <c r="F336" s="132"/>
      <c r="G336" s="132"/>
    </row>
    <row r="337" spans="1:7">
      <c r="A337" s="132"/>
      <c r="B337" s="132"/>
      <c r="C337" s="132"/>
      <c r="D337" s="132"/>
      <c r="E337" s="132"/>
      <c r="F337" s="132"/>
      <c r="G337" s="132"/>
    </row>
    <row r="338" spans="1:7">
      <c r="A338" s="132"/>
      <c r="B338" s="132"/>
      <c r="C338" s="132"/>
      <c r="D338" s="132"/>
      <c r="E338" s="132"/>
      <c r="F338" s="132"/>
      <c r="G338" s="132"/>
    </row>
    <row r="339" spans="1:7">
      <c r="A339" s="132"/>
      <c r="B339" s="132"/>
      <c r="C339" s="132"/>
      <c r="D339" s="132"/>
      <c r="E339" s="132"/>
      <c r="F339" s="132"/>
      <c r="G339" s="132"/>
    </row>
    <row r="340" spans="1:7">
      <c r="A340" s="132"/>
      <c r="B340" s="132"/>
      <c r="C340" s="132"/>
      <c r="D340" s="132"/>
      <c r="E340" s="132"/>
      <c r="F340" s="132"/>
      <c r="G340" s="132"/>
    </row>
    <row r="341" spans="1:7">
      <c r="A341" s="132"/>
      <c r="B341" s="132"/>
      <c r="C341" s="132"/>
      <c r="D341" s="132"/>
      <c r="E341" s="132"/>
      <c r="F341" s="132"/>
      <c r="G341" s="132"/>
    </row>
    <row r="342" spans="1:7">
      <c r="A342" s="132"/>
      <c r="B342" s="132"/>
      <c r="C342" s="132"/>
      <c r="D342" s="132"/>
      <c r="E342" s="132"/>
      <c r="F342" s="132"/>
      <c r="G342" s="132"/>
    </row>
    <row r="343" spans="1:7">
      <c r="A343" s="132"/>
      <c r="B343" s="132"/>
      <c r="C343" s="132"/>
      <c r="D343" s="132"/>
      <c r="E343" s="132"/>
      <c r="F343" s="132"/>
      <c r="G343" s="132"/>
    </row>
    <row r="344" spans="1:7">
      <c r="A344" s="132"/>
      <c r="B344" s="132"/>
      <c r="C344" s="132"/>
      <c r="D344" s="132"/>
      <c r="E344" s="132"/>
      <c r="F344" s="132"/>
      <c r="G344" s="132"/>
    </row>
    <row r="345" spans="1:7">
      <c r="A345" s="132"/>
      <c r="B345" s="132"/>
      <c r="C345" s="132"/>
      <c r="D345" s="132"/>
      <c r="E345" s="132"/>
      <c r="F345" s="132"/>
      <c r="G345" s="132"/>
    </row>
    <row r="346" spans="1:7">
      <c r="A346" s="132"/>
      <c r="B346" s="132"/>
      <c r="C346" s="132"/>
      <c r="D346" s="132"/>
      <c r="E346" s="132"/>
      <c r="F346" s="132"/>
      <c r="G346" s="132"/>
    </row>
    <row r="347" spans="1:7">
      <c r="A347" s="132"/>
      <c r="B347" s="132"/>
      <c r="C347" s="132"/>
      <c r="D347" s="132"/>
      <c r="E347" s="132"/>
      <c r="F347" s="132"/>
      <c r="G347" s="132"/>
    </row>
    <row r="348" spans="1:7">
      <c r="A348" s="132"/>
      <c r="B348" s="132"/>
      <c r="C348" s="132"/>
      <c r="D348" s="132"/>
      <c r="E348" s="132"/>
      <c r="F348" s="132"/>
      <c r="G348" s="132"/>
    </row>
    <row r="349" spans="1:7">
      <c r="A349" s="132"/>
      <c r="B349" s="132"/>
      <c r="C349" s="132"/>
      <c r="D349" s="132"/>
      <c r="E349" s="132"/>
      <c r="F349" s="132"/>
      <c r="G349" s="132"/>
    </row>
    <row r="350" spans="1:7">
      <c r="A350" s="132"/>
      <c r="B350" s="132"/>
      <c r="C350" s="132"/>
      <c r="D350" s="132"/>
      <c r="E350" s="132"/>
      <c r="F350" s="132"/>
      <c r="G350" s="132"/>
    </row>
    <row r="351" spans="1:7">
      <c r="A351" s="132"/>
      <c r="B351" s="132"/>
      <c r="C351" s="132"/>
      <c r="D351" s="132"/>
      <c r="E351" s="132"/>
      <c r="F351" s="132"/>
      <c r="G351" s="132"/>
    </row>
    <row r="352" spans="1:7">
      <c r="A352" s="132"/>
      <c r="B352" s="132"/>
      <c r="C352" s="132"/>
      <c r="D352" s="132"/>
      <c r="E352" s="132"/>
      <c r="F352" s="132"/>
      <c r="G352" s="132"/>
    </row>
    <row r="353" spans="1:7">
      <c r="A353" s="132"/>
      <c r="B353" s="132"/>
      <c r="C353" s="132"/>
      <c r="D353" s="132"/>
      <c r="E353" s="132"/>
      <c r="F353" s="132"/>
      <c r="G353" s="132"/>
    </row>
    <row r="354" spans="1:7">
      <c r="A354" s="132"/>
      <c r="B354" s="132"/>
      <c r="C354" s="132"/>
      <c r="D354" s="132"/>
      <c r="E354" s="132"/>
      <c r="F354" s="132"/>
      <c r="G354" s="132"/>
    </row>
    <row r="355" spans="1:7">
      <c r="A355" s="132"/>
      <c r="B355" s="132"/>
      <c r="C355" s="132"/>
      <c r="D355" s="132"/>
      <c r="E355" s="132"/>
      <c r="F355" s="132"/>
      <c r="G355" s="132"/>
    </row>
    <row r="356" spans="1:7">
      <c r="A356" s="132"/>
      <c r="B356" s="132"/>
      <c r="C356" s="132"/>
      <c r="D356" s="132"/>
      <c r="E356" s="132"/>
      <c r="F356" s="132"/>
      <c r="G356" s="132"/>
    </row>
    <row r="357" spans="1:7">
      <c r="A357" s="132"/>
      <c r="B357" s="132"/>
      <c r="C357" s="132"/>
      <c r="D357" s="132"/>
      <c r="E357" s="132"/>
      <c r="F357" s="132"/>
      <c r="G357" s="132"/>
    </row>
    <row r="358" spans="1:7">
      <c r="A358" s="132"/>
      <c r="B358" s="132"/>
      <c r="C358" s="132"/>
      <c r="D358" s="132"/>
      <c r="E358" s="132"/>
      <c r="F358" s="132"/>
      <c r="G358" s="132"/>
    </row>
    <row r="359" spans="1:7">
      <c r="A359" s="132"/>
      <c r="B359" s="132"/>
      <c r="C359" s="132"/>
      <c r="D359" s="132"/>
      <c r="E359" s="132"/>
      <c r="F359" s="132"/>
      <c r="G359" s="132"/>
    </row>
    <row r="360" spans="1:7">
      <c r="A360" s="132"/>
      <c r="B360" s="132"/>
      <c r="C360" s="132"/>
      <c r="D360" s="132"/>
      <c r="E360" s="132"/>
      <c r="F360" s="132"/>
      <c r="G360" s="132"/>
    </row>
    <row r="361" spans="1:7">
      <c r="A361" s="132"/>
      <c r="B361" s="132"/>
      <c r="C361" s="132"/>
      <c r="D361" s="132"/>
      <c r="E361" s="132"/>
      <c r="F361" s="132"/>
      <c r="G361" s="132"/>
    </row>
    <row r="362" spans="1:7">
      <c r="A362" s="132"/>
      <c r="B362" s="132"/>
      <c r="C362" s="132"/>
      <c r="D362" s="132"/>
      <c r="E362" s="132"/>
      <c r="F362" s="132"/>
      <c r="G362" s="132"/>
    </row>
    <row r="363" spans="1:7">
      <c r="A363" s="132"/>
      <c r="B363" s="132"/>
      <c r="C363" s="132"/>
      <c r="D363" s="132"/>
      <c r="E363" s="132"/>
      <c r="F363" s="132"/>
      <c r="G363" s="132"/>
    </row>
    <row r="364" spans="1:7">
      <c r="A364" s="132"/>
      <c r="B364" s="132"/>
      <c r="C364" s="132"/>
      <c r="D364" s="132"/>
      <c r="E364" s="132"/>
      <c r="F364" s="132"/>
      <c r="G364" s="132"/>
    </row>
    <row r="365" spans="1:7">
      <c r="A365" s="132"/>
      <c r="B365" s="132"/>
      <c r="C365" s="132"/>
      <c r="D365" s="132"/>
      <c r="E365" s="132"/>
      <c r="F365" s="132"/>
      <c r="G365" s="132"/>
    </row>
    <row r="366" spans="1:7">
      <c r="A366" s="132"/>
      <c r="B366" s="132"/>
      <c r="C366" s="132"/>
      <c r="D366" s="132"/>
      <c r="E366" s="132"/>
      <c r="F366" s="132"/>
      <c r="G366" s="132"/>
    </row>
    <row r="367" spans="1:7">
      <c r="A367" s="132"/>
      <c r="B367" s="132"/>
      <c r="C367" s="132"/>
      <c r="D367" s="132"/>
      <c r="E367" s="132"/>
      <c r="F367" s="132"/>
      <c r="G367" s="132"/>
    </row>
    <row r="368" spans="1:7">
      <c r="A368" s="132"/>
      <c r="B368" s="132"/>
      <c r="C368" s="132"/>
      <c r="D368" s="132"/>
      <c r="E368" s="132"/>
      <c r="F368" s="132"/>
      <c r="G368" s="132"/>
    </row>
    <row r="369" spans="1:7">
      <c r="A369" s="132"/>
      <c r="B369" s="132"/>
      <c r="C369" s="132"/>
      <c r="D369" s="132"/>
      <c r="E369" s="132"/>
      <c r="F369" s="132"/>
      <c r="G369" s="132"/>
    </row>
    <row r="370" spans="1:7">
      <c r="A370" s="132"/>
      <c r="B370" s="132"/>
      <c r="C370" s="132"/>
      <c r="D370" s="132"/>
      <c r="E370" s="132"/>
      <c r="F370" s="132"/>
      <c r="G370" s="132"/>
    </row>
    <row r="371" spans="1:7">
      <c r="A371" s="132"/>
      <c r="B371" s="132"/>
      <c r="C371" s="132"/>
      <c r="D371" s="132"/>
      <c r="E371" s="132"/>
      <c r="F371" s="132"/>
      <c r="G371" s="132"/>
    </row>
    <row r="372" spans="1:7">
      <c r="A372" s="132"/>
      <c r="B372" s="132"/>
      <c r="C372" s="132"/>
      <c r="D372" s="132"/>
      <c r="E372" s="132"/>
      <c r="F372" s="132"/>
      <c r="G372" s="132"/>
    </row>
    <row r="373" spans="1:7">
      <c r="A373" s="132"/>
      <c r="B373" s="132"/>
      <c r="C373" s="132"/>
      <c r="D373" s="132"/>
      <c r="E373" s="132"/>
      <c r="F373" s="132"/>
      <c r="G373" s="132"/>
    </row>
    <row r="374" spans="1:7">
      <c r="A374" s="132"/>
      <c r="B374" s="132"/>
      <c r="C374" s="132"/>
      <c r="D374" s="132"/>
      <c r="E374" s="132"/>
      <c r="F374" s="132"/>
      <c r="G374" s="132"/>
    </row>
    <row r="375" spans="1:7">
      <c r="A375" s="132"/>
      <c r="B375" s="132"/>
      <c r="C375" s="132"/>
      <c r="D375" s="132"/>
      <c r="E375" s="132"/>
      <c r="F375" s="132"/>
      <c r="G375" s="132"/>
    </row>
    <row r="376" spans="1:7">
      <c r="A376" s="132"/>
      <c r="B376" s="132"/>
      <c r="C376" s="132"/>
      <c r="D376" s="132"/>
      <c r="E376" s="132"/>
      <c r="F376" s="132"/>
      <c r="G376" s="132"/>
    </row>
    <row r="377" spans="1:7">
      <c r="A377" s="132"/>
      <c r="B377" s="132"/>
      <c r="C377" s="132"/>
      <c r="D377" s="132"/>
      <c r="E377" s="132"/>
      <c r="F377" s="132"/>
      <c r="G377" s="132"/>
    </row>
    <row r="378" spans="1:7">
      <c r="A378" s="132"/>
      <c r="B378" s="132"/>
      <c r="C378" s="132"/>
      <c r="D378" s="132"/>
      <c r="E378" s="132"/>
      <c r="F378" s="132"/>
      <c r="G378" s="132"/>
    </row>
    <row r="379" spans="1:7">
      <c r="A379" s="132"/>
      <c r="B379" s="132"/>
      <c r="C379" s="132"/>
      <c r="D379" s="132"/>
      <c r="E379" s="132"/>
      <c r="F379" s="132"/>
      <c r="G379" s="132"/>
    </row>
    <row r="380" spans="1:7">
      <c r="A380" s="132"/>
      <c r="B380" s="132"/>
      <c r="C380" s="132"/>
      <c r="D380" s="132"/>
      <c r="E380" s="132"/>
      <c r="F380" s="132"/>
      <c r="G380" s="132"/>
    </row>
    <row r="381" spans="1:7">
      <c r="A381" s="132"/>
      <c r="B381" s="132"/>
      <c r="C381" s="132"/>
      <c r="D381" s="132"/>
      <c r="E381" s="132"/>
      <c r="F381" s="132"/>
      <c r="G381" s="132"/>
    </row>
    <row r="382" spans="1:7">
      <c r="A382" s="132"/>
      <c r="B382" s="132"/>
      <c r="C382" s="132"/>
      <c r="D382" s="132"/>
      <c r="E382" s="132"/>
      <c r="F382" s="132"/>
      <c r="G382" s="132"/>
    </row>
    <row r="383" spans="1:7">
      <c r="A383" s="132"/>
      <c r="B383" s="132"/>
      <c r="C383" s="132"/>
      <c r="D383" s="132"/>
      <c r="E383" s="132"/>
      <c r="F383" s="132"/>
      <c r="G383" s="132"/>
    </row>
    <row r="384" spans="1:7">
      <c r="A384" s="132"/>
      <c r="B384" s="132"/>
      <c r="C384" s="132"/>
      <c r="D384" s="132"/>
      <c r="E384" s="132"/>
      <c r="F384" s="132"/>
      <c r="G384" s="132"/>
    </row>
    <row r="385" spans="1:7">
      <c r="A385" s="132"/>
      <c r="B385" s="132"/>
      <c r="C385" s="132"/>
      <c r="D385" s="132"/>
      <c r="E385" s="132"/>
      <c r="F385" s="132"/>
      <c r="G385" s="132"/>
    </row>
    <row r="386" spans="1:7">
      <c r="A386" s="132"/>
      <c r="B386" s="132"/>
      <c r="C386" s="132"/>
      <c r="D386" s="132"/>
      <c r="E386" s="132"/>
      <c r="F386" s="132"/>
      <c r="G386" s="132"/>
    </row>
    <row r="387" spans="1:7">
      <c r="A387" s="132"/>
      <c r="B387" s="132"/>
      <c r="C387" s="132"/>
      <c r="D387" s="132"/>
      <c r="E387" s="132"/>
      <c r="F387" s="132"/>
      <c r="G387" s="132"/>
    </row>
    <row r="388" spans="1:7">
      <c r="A388" s="132"/>
      <c r="B388" s="132"/>
      <c r="C388" s="132"/>
      <c r="D388" s="132"/>
      <c r="E388" s="132"/>
      <c r="F388" s="132"/>
      <c r="G388" s="132"/>
    </row>
    <row r="389" spans="1:7">
      <c r="A389" s="132"/>
      <c r="B389" s="132"/>
      <c r="C389" s="132"/>
      <c r="D389" s="132"/>
      <c r="E389" s="132"/>
      <c r="F389" s="132"/>
      <c r="G389" s="132"/>
    </row>
    <row r="390" spans="1:7">
      <c r="A390" s="132"/>
      <c r="B390" s="132"/>
      <c r="C390" s="132"/>
      <c r="D390" s="132"/>
      <c r="E390" s="132"/>
      <c r="F390" s="132"/>
      <c r="G390" s="132"/>
    </row>
    <row r="391" spans="1:7">
      <c r="A391" s="132"/>
      <c r="B391" s="132"/>
      <c r="C391" s="132"/>
      <c r="D391" s="132"/>
      <c r="E391" s="132"/>
      <c r="F391" s="132"/>
      <c r="G391" s="132"/>
    </row>
  </sheetData>
  <mergeCells count="140">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A119:B119"/>
    <mergeCell ref="A120:B120"/>
    <mergeCell ref="A121:B121"/>
    <mergeCell ref="A122:B122"/>
    <mergeCell ref="A123:B123"/>
    <mergeCell ref="F123:F133"/>
    <mergeCell ref="F117:F122"/>
    <mergeCell ref="F75:F83"/>
    <mergeCell ref="F100:F105"/>
    <mergeCell ref="A99:E99"/>
    <mergeCell ref="F84:F90"/>
    <mergeCell ref="F91:F99"/>
    <mergeCell ref="A100:E100"/>
    <mergeCell ref="A94:E94"/>
    <mergeCell ref="A95:E95"/>
    <mergeCell ref="A96:E96"/>
    <mergeCell ref="A97:E97"/>
    <mergeCell ref="A98:E98"/>
    <mergeCell ref="A91:E91"/>
    <mergeCell ref="A92:E92"/>
    <mergeCell ref="A93:E93"/>
    <mergeCell ref="A84:E84"/>
    <mergeCell ref="A85:E90"/>
    <mergeCell ref="A101:E105"/>
    <mergeCell ref="A67:E67"/>
    <mergeCell ref="A68:E68"/>
    <mergeCell ref="A55:E55"/>
    <mergeCell ref="F55:F56"/>
    <mergeCell ref="F57:F66"/>
    <mergeCell ref="A33:E42"/>
    <mergeCell ref="A45:E54"/>
    <mergeCell ref="A57:E66"/>
    <mergeCell ref="F68:F74"/>
    <mergeCell ref="A69:E74"/>
    <mergeCell ref="A135:E139"/>
    <mergeCell ref="C119:E133"/>
    <mergeCell ref="A191:E197"/>
    <mergeCell ref="A209:E213"/>
    <mergeCell ref="A230:E239"/>
    <mergeCell ref="F4:F5"/>
    <mergeCell ref="A1:C1"/>
    <mergeCell ref="A2:C2"/>
    <mergeCell ref="A3:F3"/>
    <mergeCell ref="A4:E5"/>
    <mergeCell ref="A19:E19"/>
    <mergeCell ref="F19:F20"/>
    <mergeCell ref="F21:F30"/>
    <mergeCell ref="A7:E7"/>
    <mergeCell ref="F7:F8"/>
    <mergeCell ref="F9:F18"/>
    <mergeCell ref="A9:E18"/>
    <mergeCell ref="A21:E30"/>
    <mergeCell ref="A43:E43"/>
    <mergeCell ref="F43:F44"/>
    <mergeCell ref="F45:F54"/>
    <mergeCell ref="A31:E31"/>
    <mergeCell ref="F31:F32"/>
    <mergeCell ref="F33:F42"/>
  </mergeCells>
  <pageMargins left="0.7" right="0.7" top="0.78740157499999996" bottom="0.78740157499999996" header="0.3" footer="0.3"/>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topLeftCell="A67" zoomScale="90" zoomScaleNormal="90" zoomScaleSheetLayoutView="100" workbookViewId="0">
      <selection activeCell="E103" sqref="E103"/>
    </sheetView>
  </sheetViews>
  <sheetFormatPr defaultRowHeight="14.4" outlineLevelRow="1"/>
  <cols>
    <col min="1" max="5" width="20.33203125" customWidth="1"/>
    <col min="6" max="6" width="12.109375" customWidth="1"/>
  </cols>
  <sheetData>
    <row r="1" spans="1:6">
      <c r="A1" s="1179" t="s">
        <v>720</v>
      </c>
      <c r="B1" s="1180"/>
      <c r="C1" s="1180"/>
      <c r="D1" s="552"/>
      <c r="E1" s="552"/>
      <c r="F1" s="550"/>
    </row>
    <row r="2" spans="1:6">
      <c r="A2" s="1181" t="s">
        <v>735</v>
      </c>
      <c r="B2" s="1182"/>
      <c r="C2" s="1182"/>
      <c r="D2" s="553"/>
      <c r="E2" s="553"/>
      <c r="F2" s="551"/>
    </row>
    <row r="3" spans="1:6" ht="15" thickBot="1">
      <c r="A3" s="1455" t="s">
        <v>969</v>
      </c>
      <c r="B3" s="1456"/>
      <c r="C3" s="1456"/>
      <c r="D3" s="1456"/>
      <c r="E3" s="1456"/>
      <c r="F3" s="1457"/>
    </row>
    <row r="4" spans="1:6" ht="15" customHeight="1">
      <c r="A4" s="1186" t="s">
        <v>838</v>
      </c>
      <c r="B4" s="1187"/>
      <c r="C4" s="1187"/>
      <c r="D4" s="1187"/>
      <c r="E4" s="1188"/>
      <c r="F4" s="1192" t="s">
        <v>1383</v>
      </c>
    </row>
    <row r="5" spans="1:6" ht="24" customHeight="1" thickBot="1">
      <c r="A5" s="1189"/>
      <c r="B5" s="1190"/>
      <c r="C5" s="1190"/>
      <c r="D5" s="1190"/>
      <c r="E5" s="1191"/>
      <c r="F5" s="1243"/>
    </row>
    <row r="6" spans="1:6" ht="15.75" customHeight="1" thickBot="1">
      <c r="A6" s="400" t="s">
        <v>1175</v>
      </c>
      <c r="B6" s="491"/>
      <c r="C6" s="412" t="str">
        <f>Obsah!C4</f>
        <v>(31/12/2017)</v>
      </c>
      <c r="D6" s="394"/>
      <c r="E6" s="394"/>
      <c r="F6" s="161"/>
    </row>
    <row r="7" spans="1:6">
      <c r="A7" s="1210" t="s">
        <v>766</v>
      </c>
      <c r="B7" s="1211"/>
      <c r="C7" s="1211"/>
      <c r="D7" s="1211"/>
      <c r="E7" s="1211"/>
      <c r="F7" s="1941" t="s">
        <v>1200</v>
      </c>
    </row>
    <row r="8" spans="1:6">
      <c r="A8" s="441"/>
      <c r="B8" s="943"/>
      <c r="C8" s="943"/>
      <c r="D8" s="943"/>
      <c r="E8" s="944"/>
      <c r="F8" s="1986"/>
    </row>
    <row r="9" spans="1:6" outlineLevel="1">
      <c r="A9" s="1626" t="s">
        <v>1421</v>
      </c>
      <c r="B9" s="2239"/>
      <c r="C9" s="2239"/>
      <c r="D9" s="2239"/>
      <c r="E9" s="2240"/>
      <c r="F9" s="2127" t="s">
        <v>839</v>
      </c>
    </row>
    <row r="10" spans="1:6" outlineLevel="1">
      <c r="A10" s="2241"/>
      <c r="B10" s="2242"/>
      <c r="C10" s="2242"/>
      <c r="D10" s="2242"/>
      <c r="E10" s="2243"/>
      <c r="F10" s="2127"/>
    </row>
    <row r="11" spans="1:6" outlineLevel="1">
      <c r="A11" s="2241"/>
      <c r="B11" s="2242"/>
      <c r="C11" s="2242"/>
      <c r="D11" s="2242"/>
      <c r="E11" s="2243"/>
      <c r="F11" s="2127"/>
    </row>
    <row r="12" spans="1:6" outlineLevel="1">
      <c r="A12" s="2241"/>
      <c r="B12" s="2242"/>
      <c r="C12" s="2242"/>
      <c r="D12" s="2242"/>
      <c r="E12" s="2243"/>
      <c r="F12" s="2127"/>
    </row>
    <row r="13" spans="1:6" outlineLevel="1">
      <c r="A13" s="2241"/>
      <c r="B13" s="2242"/>
      <c r="C13" s="2242"/>
      <c r="D13" s="2242"/>
      <c r="E13" s="2243"/>
      <c r="F13" s="2127"/>
    </row>
    <row r="14" spans="1:6" outlineLevel="1">
      <c r="A14" s="2241"/>
      <c r="B14" s="2242"/>
      <c r="C14" s="2242"/>
      <c r="D14" s="2242"/>
      <c r="E14" s="2243"/>
      <c r="F14" s="2127"/>
    </row>
    <row r="15" spans="1:6" outlineLevel="1">
      <c r="A15" s="2241"/>
      <c r="B15" s="2242"/>
      <c r="C15" s="2242"/>
      <c r="D15" s="2242"/>
      <c r="E15" s="2243"/>
      <c r="F15" s="2127"/>
    </row>
    <row r="16" spans="1:6" outlineLevel="1">
      <c r="A16" s="2241"/>
      <c r="B16" s="2242"/>
      <c r="C16" s="2242"/>
      <c r="D16" s="2242"/>
      <c r="E16" s="2243"/>
      <c r="F16" s="2127"/>
    </row>
    <row r="17" spans="1:6" outlineLevel="1">
      <c r="A17" s="2241"/>
      <c r="B17" s="2242"/>
      <c r="C17" s="2242"/>
      <c r="D17" s="2242"/>
      <c r="E17" s="2243"/>
      <c r="F17" s="2127"/>
    </row>
    <row r="18" spans="1:6" ht="15" outlineLevel="1" thickBot="1">
      <c r="A18" s="2244"/>
      <c r="B18" s="2245"/>
      <c r="C18" s="2245"/>
      <c r="D18" s="2245"/>
      <c r="E18" s="2246"/>
      <c r="F18" s="2128"/>
    </row>
    <row r="19" spans="1:6">
      <c r="A19" s="2236" t="s">
        <v>765</v>
      </c>
      <c r="B19" s="2237"/>
      <c r="C19" s="2237"/>
      <c r="D19" s="2237"/>
      <c r="E19" s="2237"/>
      <c r="F19" s="1941" t="s">
        <v>1201</v>
      </c>
    </row>
    <row r="20" spans="1:6">
      <c r="A20" s="441"/>
      <c r="B20" s="943"/>
      <c r="C20" s="943"/>
      <c r="D20" s="943"/>
      <c r="E20" s="944"/>
      <c r="F20" s="1986"/>
    </row>
    <row r="21" spans="1:6" outlineLevel="1">
      <c r="A21" s="1626" t="s">
        <v>1422</v>
      </c>
      <c r="B21" s="2239"/>
      <c r="C21" s="2239"/>
      <c r="D21" s="2239"/>
      <c r="E21" s="2240"/>
      <c r="F21" s="2127" t="s">
        <v>840</v>
      </c>
    </row>
    <row r="22" spans="1:6" outlineLevel="1">
      <c r="A22" s="2241"/>
      <c r="B22" s="2242"/>
      <c r="C22" s="2242"/>
      <c r="D22" s="2242"/>
      <c r="E22" s="2243"/>
      <c r="F22" s="2127"/>
    </row>
    <row r="23" spans="1:6" outlineLevel="1">
      <c r="A23" s="2241"/>
      <c r="B23" s="2242"/>
      <c r="C23" s="2242"/>
      <c r="D23" s="2242"/>
      <c r="E23" s="2243"/>
      <c r="F23" s="2127"/>
    </row>
    <row r="24" spans="1:6" outlineLevel="1">
      <c r="A24" s="2241"/>
      <c r="B24" s="2242"/>
      <c r="C24" s="2242"/>
      <c r="D24" s="2242"/>
      <c r="E24" s="2243"/>
      <c r="F24" s="2127"/>
    </row>
    <row r="25" spans="1:6" outlineLevel="1">
      <c r="A25" s="2241"/>
      <c r="B25" s="2242"/>
      <c r="C25" s="2242"/>
      <c r="D25" s="2242"/>
      <c r="E25" s="2243"/>
      <c r="F25" s="2127"/>
    </row>
    <row r="26" spans="1:6" outlineLevel="1">
      <c r="A26" s="2241"/>
      <c r="B26" s="2242"/>
      <c r="C26" s="2242"/>
      <c r="D26" s="2242"/>
      <c r="E26" s="2243"/>
      <c r="F26" s="2127"/>
    </row>
    <row r="27" spans="1:6" outlineLevel="1">
      <c r="A27" s="2241"/>
      <c r="B27" s="2242"/>
      <c r="C27" s="2242"/>
      <c r="D27" s="2242"/>
      <c r="E27" s="2243"/>
      <c r="F27" s="2127"/>
    </row>
    <row r="28" spans="1:6" outlineLevel="1">
      <c r="A28" s="2241"/>
      <c r="B28" s="2242"/>
      <c r="C28" s="2242"/>
      <c r="D28" s="2242"/>
      <c r="E28" s="2243"/>
      <c r="F28" s="2127"/>
    </row>
    <row r="29" spans="1:6" outlineLevel="1">
      <c r="A29" s="2241"/>
      <c r="B29" s="2242"/>
      <c r="C29" s="2242"/>
      <c r="D29" s="2242"/>
      <c r="E29" s="2243"/>
      <c r="F29" s="2127"/>
    </row>
    <row r="30" spans="1:6" ht="15" outlineLevel="1" thickBot="1">
      <c r="A30" s="2244"/>
      <c r="B30" s="2245"/>
      <c r="C30" s="2245"/>
      <c r="D30" s="2245"/>
      <c r="E30" s="2246"/>
      <c r="F30" s="2128"/>
    </row>
    <row r="31" spans="1:6">
      <c r="A31" s="2236" t="s">
        <v>764</v>
      </c>
      <c r="B31" s="2237"/>
      <c r="C31" s="2237"/>
      <c r="D31" s="2237"/>
      <c r="E31" s="2237"/>
      <c r="F31" s="1941" t="s">
        <v>1202</v>
      </c>
    </row>
    <row r="32" spans="1:6">
      <c r="A32" s="441"/>
      <c r="B32" s="943"/>
      <c r="C32" s="943"/>
      <c r="D32" s="943"/>
      <c r="E32" s="944"/>
      <c r="F32" s="1986"/>
    </row>
    <row r="33" spans="1:6" outlineLevel="1">
      <c r="A33" s="1626" t="s">
        <v>1423</v>
      </c>
      <c r="B33" s="2239"/>
      <c r="C33" s="2239"/>
      <c r="D33" s="2239"/>
      <c r="E33" s="2240"/>
      <c r="F33" s="2127" t="s">
        <v>841</v>
      </c>
    </row>
    <row r="34" spans="1:6" outlineLevel="1">
      <c r="A34" s="2241"/>
      <c r="B34" s="2242"/>
      <c r="C34" s="2242"/>
      <c r="D34" s="2242"/>
      <c r="E34" s="2243"/>
      <c r="F34" s="2127"/>
    </row>
    <row r="35" spans="1:6" outlineLevel="1">
      <c r="A35" s="2241"/>
      <c r="B35" s="2242"/>
      <c r="C35" s="2242"/>
      <c r="D35" s="2242"/>
      <c r="E35" s="2243"/>
      <c r="F35" s="2127"/>
    </row>
    <row r="36" spans="1:6" outlineLevel="1">
      <c r="A36" s="2241"/>
      <c r="B36" s="2242"/>
      <c r="C36" s="2242"/>
      <c r="D36" s="2242"/>
      <c r="E36" s="2243"/>
      <c r="F36" s="2127"/>
    </row>
    <row r="37" spans="1:6" outlineLevel="1">
      <c r="A37" s="2241"/>
      <c r="B37" s="2242"/>
      <c r="C37" s="2242"/>
      <c r="D37" s="2242"/>
      <c r="E37" s="2243"/>
      <c r="F37" s="2127"/>
    </row>
    <row r="38" spans="1:6" outlineLevel="1">
      <c r="A38" s="2241"/>
      <c r="B38" s="2242"/>
      <c r="C38" s="2242"/>
      <c r="D38" s="2242"/>
      <c r="E38" s="2243"/>
      <c r="F38" s="2127"/>
    </row>
    <row r="39" spans="1:6" outlineLevel="1">
      <c r="A39" s="2241"/>
      <c r="B39" s="2242"/>
      <c r="C39" s="2242"/>
      <c r="D39" s="2242"/>
      <c r="E39" s="2243"/>
      <c r="F39" s="2127"/>
    </row>
    <row r="40" spans="1:6" outlineLevel="1">
      <c r="A40" s="2241"/>
      <c r="B40" s="2242"/>
      <c r="C40" s="2242"/>
      <c r="D40" s="2242"/>
      <c r="E40" s="2243"/>
      <c r="F40" s="2127"/>
    </row>
    <row r="41" spans="1:6" outlineLevel="1">
      <c r="A41" s="2241"/>
      <c r="B41" s="2242"/>
      <c r="C41" s="2242"/>
      <c r="D41" s="2242"/>
      <c r="E41" s="2243"/>
      <c r="F41" s="2127"/>
    </row>
    <row r="42" spans="1:6" ht="15" outlineLevel="1" thickBot="1">
      <c r="A42" s="2244"/>
      <c r="B42" s="2245"/>
      <c r="C42" s="2245"/>
      <c r="D42" s="2245"/>
      <c r="E42" s="2246"/>
      <c r="F42" s="2128"/>
    </row>
    <row r="43" spans="1:6">
      <c r="A43" s="2236" t="s">
        <v>763</v>
      </c>
      <c r="B43" s="2237"/>
      <c r="C43" s="2237"/>
      <c r="D43" s="2237"/>
      <c r="E43" s="2237"/>
      <c r="F43" s="1941" t="s">
        <v>1203</v>
      </c>
    </row>
    <row r="44" spans="1:6">
      <c r="A44" s="945"/>
      <c r="B44" s="946"/>
      <c r="C44" s="946"/>
      <c r="D44" s="946"/>
      <c r="E44" s="944"/>
      <c r="F44" s="2238"/>
    </row>
    <row r="45" spans="1:6" outlineLevel="1">
      <c r="A45" s="1626" t="s">
        <v>1424</v>
      </c>
      <c r="B45" s="2239"/>
      <c r="C45" s="2239"/>
      <c r="D45" s="2239"/>
      <c r="E45" s="2240"/>
      <c r="F45" s="2162" t="s">
        <v>842</v>
      </c>
    </row>
    <row r="46" spans="1:6" outlineLevel="1">
      <c r="A46" s="2241"/>
      <c r="B46" s="2242"/>
      <c r="C46" s="2242"/>
      <c r="D46" s="2242"/>
      <c r="E46" s="2243"/>
      <c r="F46" s="2162"/>
    </row>
    <row r="47" spans="1:6" outlineLevel="1">
      <c r="A47" s="2241"/>
      <c r="B47" s="2242"/>
      <c r="C47" s="2242"/>
      <c r="D47" s="2242"/>
      <c r="E47" s="2243"/>
      <c r="F47" s="2162"/>
    </row>
    <row r="48" spans="1:6" outlineLevel="1">
      <c r="A48" s="2241"/>
      <c r="B48" s="2242"/>
      <c r="C48" s="2242"/>
      <c r="D48" s="2242"/>
      <c r="E48" s="2243"/>
      <c r="F48" s="2162"/>
    </row>
    <row r="49" spans="1:6" outlineLevel="1">
      <c r="A49" s="2241"/>
      <c r="B49" s="2242"/>
      <c r="C49" s="2242"/>
      <c r="D49" s="2242"/>
      <c r="E49" s="2243"/>
      <c r="F49" s="2162"/>
    </row>
    <row r="50" spans="1:6" outlineLevel="1">
      <c r="A50" s="2241"/>
      <c r="B50" s="2242"/>
      <c r="C50" s="2242"/>
      <c r="D50" s="2242"/>
      <c r="E50" s="2243"/>
      <c r="F50" s="2162"/>
    </row>
    <row r="51" spans="1:6" outlineLevel="1">
      <c r="A51" s="2241"/>
      <c r="B51" s="2242"/>
      <c r="C51" s="2242"/>
      <c r="D51" s="2242"/>
      <c r="E51" s="2243"/>
      <c r="F51" s="2162"/>
    </row>
    <row r="52" spans="1:6" outlineLevel="1">
      <c r="A52" s="2241"/>
      <c r="B52" s="2242"/>
      <c r="C52" s="2242"/>
      <c r="D52" s="2242"/>
      <c r="E52" s="2243"/>
      <c r="F52" s="2162"/>
    </row>
    <row r="53" spans="1:6" outlineLevel="1">
      <c r="A53" s="2241"/>
      <c r="B53" s="2242"/>
      <c r="C53" s="2242"/>
      <c r="D53" s="2242"/>
      <c r="E53" s="2243"/>
      <c r="F53" s="2162"/>
    </row>
    <row r="54" spans="1:6" ht="15" outlineLevel="1" thickBot="1">
      <c r="A54" s="2247"/>
      <c r="B54" s="2248"/>
      <c r="C54" s="2248"/>
      <c r="D54" s="2248"/>
      <c r="E54" s="2249"/>
      <c r="F54" s="2163"/>
    </row>
    <row r="55" spans="1:6">
      <c r="A55" s="2234" t="s">
        <v>909</v>
      </c>
      <c r="B55" s="2235"/>
      <c r="C55" s="2235"/>
      <c r="D55" s="2235"/>
      <c r="E55" s="2235"/>
      <c r="F55" s="1941" t="s">
        <v>1204</v>
      </c>
    </row>
    <row r="56" spans="1:6">
      <c r="A56" s="441"/>
      <c r="B56" s="943"/>
      <c r="C56" s="943"/>
      <c r="D56" s="943"/>
      <c r="E56" s="944"/>
      <c r="F56" s="1986"/>
    </row>
    <row r="57" spans="1:6" outlineLevel="1">
      <c r="A57" s="1626" t="s">
        <v>1425</v>
      </c>
      <c r="B57" s="2239"/>
      <c r="C57" s="2239"/>
      <c r="D57" s="2239"/>
      <c r="E57" s="2240"/>
      <c r="F57" s="2127" t="s">
        <v>843</v>
      </c>
    </row>
    <row r="58" spans="1:6" outlineLevel="1">
      <c r="A58" s="2241"/>
      <c r="B58" s="2242"/>
      <c r="C58" s="2242"/>
      <c r="D58" s="2242"/>
      <c r="E58" s="2243"/>
      <c r="F58" s="2127"/>
    </row>
    <row r="59" spans="1:6" outlineLevel="1">
      <c r="A59" s="2241"/>
      <c r="B59" s="2242"/>
      <c r="C59" s="2242"/>
      <c r="D59" s="2242"/>
      <c r="E59" s="2243"/>
      <c r="F59" s="2127"/>
    </row>
    <row r="60" spans="1:6" outlineLevel="1">
      <c r="A60" s="2241"/>
      <c r="B60" s="2242"/>
      <c r="C60" s="2242"/>
      <c r="D60" s="2242"/>
      <c r="E60" s="2243"/>
      <c r="F60" s="2127"/>
    </row>
    <row r="61" spans="1:6" outlineLevel="1">
      <c r="A61" s="2241"/>
      <c r="B61" s="2242"/>
      <c r="C61" s="2242"/>
      <c r="D61" s="2242"/>
      <c r="E61" s="2243"/>
      <c r="F61" s="2127"/>
    </row>
    <row r="62" spans="1:6" outlineLevel="1">
      <c r="A62" s="2241"/>
      <c r="B62" s="2242"/>
      <c r="C62" s="2242"/>
      <c r="D62" s="2242"/>
      <c r="E62" s="2243"/>
      <c r="F62" s="2127"/>
    </row>
    <row r="63" spans="1:6" outlineLevel="1">
      <c r="A63" s="2241"/>
      <c r="B63" s="2242"/>
      <c r="C63" s="2242"/>
      <c r="D63" s="2242"/>
      <c r="E63" s="2243"/>
      <c r="F63" s="2127"/>
    </row>
    <row r="64" spans="1:6" outlineLevel="1">
      <c r="A64" s="2241"/>
      <c r="B64" s="2242"/>
      <c r="C64" s="2242"/>
      <c r="D64" s="2242"/>
      <c r="E64" s="2243"/>
      <c r="F64" s="2127"/>
    </row>
    <row r="65" spans="1:6" outlineLevel="1">
      <c r="A65" s="2241"/>
      <c r="B65" s="2242"/>
      <c r="C65" s="2242"/>
      <c r="D65" s="2242"/>
      <c r="E65" s="2243"/>
      <c r="F65" s="2127"/>
    </row>
    <row r="66" spans="1:6" ht="15" outlineLevel="1" thickBot="1">
      <c r="A66" s="2244"/>
      <c r="B66" s="2245"/>
      <c r="C66" s="2245"/>
      <c r="D66" s="2245"/>
      <c r="E66" s="2246"/>
      <c r="F66" s="2132"/>
    </row>
    <row r="67" spans="1:6" ht="51.75" customHeight="1">
      <c r="A67" s="2228" t="s">
        <v>770</v>
      </c>
      <c r="B67" s="2229"/>
      <c r="C67" s="2229"/>
      <c r="D67" s="2229"/>
      <c r="E67" s="2229"/>
      <c r="F67" s="2126" t="s">
        <v>1205</v>
      </c>
    </row>
    <row r="68" spans="1:6">
      <c r="A68" s="2199" t="s">
        <v>767</v>
      </c>
      <c r="B68" s="2200"/>
      <c r="C68" s="2200"/>
      <c r="D68" s="2200" t="s">
        <v>768</v>
      </c>
      <c r="E68" s="2200"/>
      <c r="F68" s="2127"/>
    </row>
    <row r="69" spans="1:6">
      <c r="A69" s="2222" t="s">
        <v>58</v>
      </c>
      <c r="B69" s="2200"/>
      <c r="C69" s="2200"/>
      <c r="D69" s="2223">
        <v>2199851</v>
      </c>
      <c r="E69" s="2223"/>
      <c r="F69" s="2127"/>
    </row>
    <row r="70" spans="1:6">
      <c r="A70" s="2222" t="s">
        <v>57</v>
      </c>
      <c r="B70" s="2200"/>
      <c r="C70" s="2200"/>
      <c r="D70" s="2223">
        <v>5311480</v>
      </c>
      <c r="E70" s="2223"/>
      <c r="F70" s="2127"/>
    </row>
    <row r="71" spans="1:6">
      <c r="A71" s="2199"/>
      <c r="B71" s="2200"/>
      <c r="C71" s="2200"/>
      <c r="D71" s="2200"/>
      <c r="E71" s="2200"/>
      <c r="F71" s="2127"/>
    </row>
    <row r="72" spans="1:6" ht="15" thickBot="1">
      <c r="A72" s="2199"/>
      <c r="B72" s="2200"/>
      <c r="C72" s="2200"/>
      <c r="D72" s="2200"/>
      <c r="E72" s="2200"/>
      <c r="F72" s="2127"/>
    </row>
    <row r="73" spans="1:6" ht="15" hidden="1" outlineLevel="1" thickBot="1">
      <c r="A73" s="2199"/>
      <c r="B73" s="2200"/>
      <c r="C73" s="2200"/>
      <c r="D73" s="2200"/>
      <c r="E73" s="2200"/>
      <c r="F73" s="2127" t="s">
        <v>844</v>
      </c>
    </row>
    <row r="74" spans="1:6" ht="15" hidden="1" outlineLevel="1" thickBot="1">
      <c r="A74" s="2199"/>
      <c r="B74" s="2200"/>
      <c r="C74" s="2200"/>
      <c r="D74" s="2200"/>
      <c r="E74" s="2200"/>
      <c r="F74" s="2127"/>
    </row>
    <row r="75" spans="1:6" ht="15" hidden="1" outlineLevel="1" thickBot="1">
      <c r="A75" s="2199"/>
      <c r="B75" s="2200"/>
      <c r="C75" s="2200"/>
      <c r="D75" s="2200"/>
      <c r="E75" s="2200"/>
      <c r="F75" s="2127"/>
    </row>
    <row r="76" spans="1:6" ht="15" hidden="1" outlineLevel="1" thickBot="1">
      <c r="A76" s="2199"/>
      <c r="B76" s="2200"/>
      <c r="C76" s="2200"/>
      <c r="D76" s="2200"/>
      <c r="E76" s="2200"/>
      <c r="F76" s="2127"/>
    </row>
    <row r="77" spans="1:6" ht="15" hidden="1" outlineLevel="1" thickBot="1">
      <c r="A77" s="2199"/>
      <c r="B77" s="2200"/>
      <c r="C77" s="2200"/>
      <c r="D77" s="2200"/>
      <c r="E77" s="2200"/>
      <c r="F77" s="2127"/>
    </row>
    <row r="78" spans="1:6" ht="15" hidden="1" outlineLevel="1" thickBot="1">
      <c r="A78" s="2199"/>
      <c r="B78" s="2200"/>
      <c r="C78" s="2200"/>
      <c r="D78" s="2200"/>
      <c r="E78" s="2200"/>
      <c r="F78" s="2127"/>
    </row>
    <row r="79" spans="1:6" ht="15" hidden="1" outlineLevel="1" thickBot="1">
      <c r="A79" s="2199"/>
      <c r="B79" s="2200"/>
      <c r="C79" s="2200"/>
      <c r="D79" s="2200"/>
      <c r="E79" s="2200"/>
      <c r="F79" s="2127"/>
    </row>
    <row r="80" spans="1:6" ht="15" hidden="1" outlineLevel="1" thickBot="1">
      <c r="A80" s="2199"/>
      <c r="B80" s="2200"/>
      <c r="C80" s="2200"/>
      <c r="D80" s="2200"/>
      <c r="E80" s="2200"/>
      <c r="F80" s="2127"/>
    </row>
    <row r="81" spans="1:6" ht="15" hidden="1" outlineLevel="1" thickBot="1">
      <c r="A81" s="2199"/>
      <c r="B81" s="2200"/>
      <c r="C81" s="2200"/>
      <c r="D81" s="2200"/>
      <c r="E81" s="2200"/>
      <c r="F81" s="2127"/>
    </row>
    <row r="82" spans="1:6" ht="15" hidden="1" outlineLevel="1" thickBot="1">
      <c r="A82" s="2224"/>
      <c r="B82" s="2225"/>
      <c r="C82" s="2225"/>
      <c r="D82" s="2225"/>
      <c r="E82" s="2225"/>
      <c r="F82" s="2128"/>
    </row>
    <row r="83" spans="1:6" ht="51" customHeight="1" collapsed="1">
      <c r="A83" s="2228" t="s">
        <v>769</v>
      </c>
      <c r="B83" s="2229"/>
      <c r="C83" s="2229"/>
      <c r="D83" s="2229"/>
      <c r="E83" s="2229"/>
      <c r="F83" s="2126" t="s">
        <v>1206</v>
      </c>
    </row>
    <row r="84" spans="1:6">
      <c r="A84" s="2199" t="s">
        <v>767</v>
      </c>
      <c r="B84" s="2200"/>
      <c r="C84" s="2200"/>
      <c r="D84" s="2200" t="s">
        <v>768</v>
      </c>
      <c r="E84" s="2200"/>
      <c r="F84" s="2127"/>
    </row>
    <row r="85" spans="1:6">
      <c r="A85" s="2222" t="s">
        <v>1426</v>
      </c>
      <c r="B85" s="2200"/>
      <c r="C85" s="2200"/>
      <c r="D85" s="2223">
        <v>4022965</v>
      </c>
      <c r="E85" s="2223"/>
      <c r="F85" s="2127"/>
    </row>
    <row r="86" spans="1:6">
      <c r="A86" s="2222" t="s">
        <v>58</v>
      </c>
      <c r="B86" s="2200"/>
      <c r="C86" s="2200"/>
      <c r="D86" s="2223">
        <f>2002478+'Část 17'!C156:C156</f>
        <v>27417434</v>
      </c>
      <c r="E86" s="2223"/>
      <c r="F86" s="2127"/>
    </row>
    <row r="87" spans="1:6">
      <c r="A87" s="2222" t="s">
        <v>57</v>
      </c>
      <c r="B87" s="2200"/>
      <c r="C87" s="2200"/>
      <c r="D87" s="2223">
        <v>1374519</v>
      </c>
      <c r="E87" s="2223"/>
      <c r="F87" s="2127"/>
    </row>
    <row r="88" spans="1:6" ht="15" thickBot="1">
      <c r="A88" s="2224"/>
      <c r="B88" s="2225"/>
      <c r="C88" s="2225"/>
      <c r="D88" s="2225"/>
      <c r="E88" s="2225"/>
      <c r="F88" s="2128"/>
    </row>
    <row r="89" spans="1:6" hidden="1" outlineLevel="1">
      <c r="A89" s="2226"/>
      <c r="B89" s="2227"/>
      <c r="C89" s="2227"/>
      <c r="D89" s="2227"/>
      <c r="E89" s="2227"/>
      <c r="F89" s="2230" t="s">
        <v>845</v>
      </c>
    </row>
    <row r="90" spans="1:6" hidden="1" outlineLevel="1">
      <c r="A90" s="2233"/>
      <c r="B90" s="2219"/>
      <c r="C90" s="2219"/>
      <c r="D90" s="2219"/>
      <c r="E90" s="2219"/>
      <c r="F90" s="2231"/>
    </row>
    <row r="91" spans="1:6" hidden="1" outlineLevel="1">
      <c r="A91" s="2233"/>
      <c r="B91" s="2219"/>
      <c r="C91" s="2219"/>
      <c r="D91" s="2219"/>
      <c r="E91" s="2219"/>
      <c r="F91" s="2231"/>
    </row>
    <row r="92" spans="1:6" hidden="1" outlineLevel="1">
      <c r="A92" s="2233"/>
      <c r="B92" s="2219"/>
      <c r="C92" s="2219"/>
      <c r="D92" s="2219"/>
      <c r="E92" s="2219"/>
      <c r="F92" s="2231"/>
    </row>
    <row r="93" spans="1:6" hidden="1" outlineLevel="1">
      <c r="A93" s="2233"/>
      <c r="B93" s="2219"/>
      <c r="C93" s="2219"/>
      <c r="D93" s="2219"/>
      <c r="E93" s="2219"/>
      <c r="F93" s="2231"/>
    </row>
    <row r="94" spans="1:6" hidden="1" outlineLevel="1">
      <c r="A94" s="2233"/>
      <c r="B94" s="2219"/>
      <c r="C94" s="2219"/>
      <c r="D94" s="2219"/>
      <c r="E94" s="2219"/>
      <c r="F94" s="2231"/>
    </row>
    <row r="95" spans="1:6" hidden="1" outlineLevel="1">
      <c r="A95" s="2233"/>
      <c r="B95" s="2219"/>
      <c r="C95" s="2219"/>
      <c r="D95" s="2219"/>
      <c r="E95" s="2219"/>
      <c r="F95" s="2231"/>
    </row>
    <row r="96" spans="1:6" hidden="1" outlineLevel="1">
      <c r="A96" s="2233"/>
      <c r="B96" s="2219"/>
      <c r="C96" s="2219"/>
      <c r="D96" s="2219"/>
      <c r="E96" s="2219"/>
      <c r="F96" s="2231"/>
    </row>
    <row r="97" spans="1:6" hidden="1" outlineLevel="1">
      <c r="A97" s="2233"/>
      <c r="B97" s="2219"/>
      <c r="C97" s="2219"/>
      <c r="D97" s="2219"/>
      <c r="E97" s="2219"/>
      <c r="F97" s="2231"/>
    </row>
    <row r="98" spans="1:6" ht="15" hidden="1" outlineLevel="1" thickBot="1">
      <c r="A98" s="2220"/>
      <c r="B98" s="2221"/>
      <c r="C98" s="2221"/>
      <c r="D98" s="2221"/>
      <c r="E98" s="2221"/>
      <c r="F98" s="2232"/>
    </row>
    <row r="99" spans="1:6" collapsed="1">
      <c r="A99" s="113"/>
      <c r="B99" s="113"/>
      <c r="C99" s="113"/>
      <c r="D99" s="113"/>
      <c r="E99" s="113"/>
    </row>
    <row r="100" spans="1:6">
      <c r="A100" s="113"/>
      <c r="B100" s="113"/>
      <c r="C100" s="113"/>
      <c r="D100" s="113"/>
      <c r="E100" s="113"/>
    </row>
    <row r="101" spans="1:6">
      <c r="A101" s="113"/>
      <c r="B101" s="113"/>
      <c r="C101" s="113"/>
      <c r="D101" s="113"/>
      <c r="E101" s="113"/>
    </row>
    <row r="102" spans="1:6">
      <c r="A102" s="113"/>
      <c r="B102" s="113"/>
      <c r="C102" s="113"/>
      <c r="D102" s="113"/>
      <c r="E102" s="113"/>
    </row>
    <row r="103" spans="1:6">
      <c r="A103" s="113"/>
      <c r="B103" s="113"/>
      <c r="C103" s="113"/>
      <c r="D103" s="113"/>
      <c r="E103" s="113"/>
    </row>
    <row r="104" spans="1:6">
      <c r="A104" s="113"/>
      <c r="B104" s="113"/>
      <c r="C104" s="113"/>
      <c r="D104" s="113"/>
      <c r="E104" s="113"/>
    </row>
    <row r="105" spans="1:6">
      <c r="A105" s="113"/>
      <c r="B105" s="113"/>
      <c r="C105" s="113"/>
      <c r="D105" s="113"/>
      <c r="E105" s="113"/>
    </row>
    <row r="106" spans="1:6">
      <c r="A106" s="113"/>
      <c r="B106" s="113"/>
      <c r="C106" s="113"/>
      <c r="D106" s="113"/>
      <c r="E106" s="113"/>
    </row>
    <row r="107" spans="1:6">
      <c r="A107" s="113"/>
      <c r="B107" s="113"/>
      <c r="C107" s="113"/>
      <c r="D107" s="113"/>
      <c r="E107" s="113"/>
    </row>
    <row r="108" spans="1:6">
      <c r="A108" s="113"/>
      <c r="B108" s="113"/>
      <c r="C108" s="113"/>
      <c r="D108" s="113"/>
      <c r="E108" s="113"/>
    </row>
    <row r="109" spans="1:6">
      <c r="A109" s="113"/>
      <c r="B109" s="113"/>
      <c r="C109" s="113"/>
      <c r="D109" s="113"/>
      <c r="E109" s="113"/>
    </row>
    <row r="110" spans="1:6">
      <c r="A110" s="113"/>
      <c r="B110" s="113"/>
      <c r="C110" s="113"/>
      <c r="D110" s="113"/>
      <c r="E110" s="113"/>
    </row>
    <row r="111" spans="1:6">
      <c r="A111" s="113"/>
      <c r="B111" s="113"/>
      <c r="C111" s="113"/>
      <c r="D111" s="113"/>
      <c r="E111" s="113"/>
    </row>
    <row r="112" spans="1:6">
      <c r="A112" s="113"/>
      <c r="B112" s="113"/>
      <c r="C112" s="113"/>
      <c r="D112" s="113"/>
      <c r="E112" s="113"/>
    </row>
    <row r="113" spans="1:5">
      <c r="A113" s="113"/>
      <c r="B113" s="113"/>
      <c r="C113" s="113"/>
      <c r="D113" s="113"/>
      <c r="E113" s="113"/>
    </row>
    <row r="114" spans="1:5">
      <c r="A114" s="113"/>
      <c r="B114" s="113"/>
      <c r="C114" s="113"/>
      <c r="D114" s="113"/>
      <c r="E114" s="113"/>
    </row>
    <row r="115" spans="1:5">
      <c r="A115" s="113"/>
      <c r="B115" s="113"/>
      <c r="C115" s="113"/>
      <c r="D115" s="113"/>
      <c r="E115" s="113"/>
    </row>
    <row r="116" spans="1:5">
      <c r="A116" s="113"/>
      <c r="B116" s="113"/>
      <c r="C116" s="113"/>
      <c r="D116" s="113"/>
      <c r="E116" s="113"/>
    </row>
    <row r="117" spans="1:5">
      <c r="A117" s="113"/>
      <c r="B117" s="113"/>
      <c r="C117" s="113"/>
      <c r="D117" s="113"/>
      <c r="E117" s="113"/>
    </row>
    <row r="118" spans="1:5">
      <c r="A118" s="113"/>
      <c r="B118" s="113"/>
      <c r="C118" s="113"/>
      <c r="D118" s="113"/>
      <c r="E118" s="113"/>
    </row>
    <row r="119" spans="1:5">
      <c r="A119" s="113"/>
      <c r="B119" s="113"/>
      <c r="C119" s="113"/>
      <c r="D119" s="113"/>
      <c r="E119" s="113"/>
    </row>
    <row r="120" spans="1:5">
      <c r="A120" s="113"/>
      <c r="B120" s="113"/>
      <c r="C120" s="113"/>
      <c r="D120" s="113"/>
      <c r="E120" s="113"/>
    </row>
    <row r="121" spans="1:5">
      <c r="A121" s="113"/>
      <c r="B121" s="113"/>
      <c r="C121" s="113"/>
      <c r="D121" s="113"/>
      <c r="E121" s="113"/>
    </row>
    <row r="122" spans="1:5">
      <c r="A122" s="113"/>
      <c r="B122" s="113"/>
      <c r="C122" s="113"/>
      <c r="D122" s="113"/>
      <c r="E122" s="113"/>
    </row>
    <row r="123" spans="1:5">
      <c r="A123" s="113"/>
      <c r="B123" s="113"/>
      <c r="C123" s="113"/>
      <c r="D123" s="113"/>
      <c r="E123" s="113"/>
    </row>
    <row r="124" spans="1:5">
      <c r="A124" s="113"/>
      <c r="B124" s="113"/>
      <c r="C124" s="113"/>
      <c r="D124" s="113"/>
      <c r="E124" s="113"/>
    </row>
    <row r="125" spans="1:5">
      <c r="A125" s="113"/>
      <c r="B125" s="113"/>
      <c r="C125" s="113"/>
      <c r="D125" s="113"/>
      <c r="E125" s="113"/>
    </row>
    <row r="126" spans="1:5">
      <c r="A126" s="113"/>
      <c r="B126" s="113"/>
      <c r="C126" s="113"/>
      <c r="D126" s="113"/>
      <c r="E126" s="113"/>
    </row>
    <row r="127" spans="1:5">
      <c r="A127" s="113"/>
      <c r="B127" s="113"/>
      <c r="C127" s="113"/>
      <c r="D127" s="113"/>
      <c r="E127" s="113"/>
    </row>
    <row r="128" spans="1:5">
      <c r="A128" s="113"/>
      <c r="B128" s="113"/>
      <c r="C128" s="113"/>
      <c r="D128" s="113"/>
      <c r="E128" s="113"/>
    </row>
    <row r="129" spans="1:5">
      <c r="A129" s="113"/>
      <c r="B129" s="113"/>
      <c r="C129" s="113"/>
      <c r="D129" s="113"/>
      <c r="E129" s="113"/>
    </row>
    <row r="130" spans="1:5">
      <c r="A130" s="113"/>
      <c r="B130" s="113"/>
      <c r="C130" s="113"/>
      <c r="D130" s="113"/>
      <c r="E130" s="113"/>
    </row>
    <row r="131" spans="1:5">
      <c r="A131" s="113"/>
      <c r="B131" s="113"/>
      <c r="C131" s="113"/>
      <c r="D131" s="113"/>
      <c r="E131" s="113"/>
    </row>
    <row r="132" spans="1:5">
      <c r="A132" s="113"/>
      <c r="B132" s="113"/>
      <c r="C132" s="113"/>
      <c r="D132" s="113"/>
      <c r="E132" s="113"/>
    </row>
    <row r="133" spans="1:5">
      <c r="A133" s="113"/>
      <c r="B133" s="113"/>
      <c r="C133" s="113"/>
      <c r="D133" s="113"/>
      <c r="E133" s="113"/>
    </row>
    <row r="134" spans="1:5">
      <c r="A134" s="113"/>
      <c r="B134" s="113"/>
      <c r="C134" s="113"/>
      <c r="D134" s="113"/>
      <c r="E134" s="113"/>
    </row>
    <row r="135" spans="1:5">
      <c r="A135" s="113"/>
      <c r="B135" s="113"/>
      <c r="C135" s="113"/>
      <c r="D135" s="113"/>
      <c r="E135" s="113"/>
    </row>
    <row r="136" spans="1:5">
      <c r="A136" s="113"/>
      <c r="B136" s="113"/>
      <c r="C136" s="113"/>
      <c r="D136" s="113"/>
      <c r="E136" s="113"/>
    </row>
    <row r="137" spans="1:5">
      <c r="A137" s="113"/>
      <c r="B137" s="113"/>
      <c r="C137" s="113"/>
      <c r="D137" s="113"/>
      <c r="E137" s="113"/>
    </row>
    <row r="138" spans="1:5">
      <c r="A138" s="113"/>
      <c r="B138" s="113"/>
      <c r="C138" s="113"/>
      <c r="D138" s="113"/>
      <c r="E138" s="113"/>
    </row>
    <row r="139" spans="1:5">
      <c r="A139" s="113"/>
      <c r="B139" s="113"/>
      <c r="C139" s="113"/>
      <c r="D139" s="113"/>
      <c r="E139" s="113"/>
    </row>
    <row r="140" spans="1:5">
      <c r="A140" s="113"/>
      <c r="B140" s="113"/>
      <c r="C140" s="113"/>
      <c r="D140" s="113"/>
      <c r="E140" s="113"/>
    </row>
    <row r="141" spans="1:5">
      <c r="A141" s="113"/>
      <c r="B141" s="113"/>
      <c r="C141" s="113"/>
      <c r="D141" s="113"/>
      <c r="E141" s="113"/>
    </row>
    <row r="142" spans="1:5">
      <c r="A142" s="113"/>
      <c r="B142" s="113"/>
      <c r="C142" s="113"/>
      <c r="D142" s="113"/>
      <c r="E142" s="113"/>
    </row>
    <row r="143" spans="1:5">
      <c r="A143" s="113"/>
      <c r="B143" s="113"/>
      <c r="C143" s="113"/>
      <c r="D143" s="113"/>
      <c r="E143" s="113"/>
    </row>
    <row r="144" spans="1:5">
      <c r="A144" s="113"/>
      <c r="B144" s="113"/>
      <c r="C144" s="113"/>
      <c r="D144" s="113"/>
      <c r="E144" s="113"/>
    </row>
    <row r="145" spans="1:5">
      <c r="A145" s="113"/>
      <c r="B145" s="113"/>
      <c r="C145" s="113"/>
      <c r="D145" s="113"/>
      <c r="E145" s="113"/>
    </row>
    <row r="146" spans="1:5">
      <c r="A146" s="113"/>
      <c r="B146" s="113"/>
      <c r="C146" s="113"/>
      <c r="D146" s="113"/>
      <c r="E146" s="113"/>
    </row>
    <row r="147" spans="1:5">
      <c r="A147" s="113"/>
      <c r="B147" s="113"/>
      <c r="C147" s="113"/>
      <c r="D147" s="113"/>
      <c r="E147" s="113"/>
    </row>
    <row r="148" spans="1:5">
      <c r="A148" s="113"/>
      <c r="B148" s="113"/>
      <c r="C148" s="113"/>
      <c r="D148" s="113"/>
      <c r="E148" s="113"/>
    </row>
    <row r="149" spans="1:5">
      <c r="A149" s="113"/>
      <c r="B149" s="113"/>
      <c r="C149" s="113"/>
      <c r="D149" s="113"/>
      <c r="E149" s="113"/>
    </row>
    <row r="150" spans="1:5">
      <c r="A150" s="113"/>
      <c r="B150" s="113"/>
      <c r="C150" s="113"/>
      <c r="D150" s="113"/>
      <c r="E150" s="113"/>
    </row>
    <row r="151" spans="1:5">
      <c r="A151" s="113"/>
      <c r="B151" s="113"/>
      <c r="C151" s="113"/>
      <c r="D151" s="113"/>
      <c r="E151" s="113"/>
    </row>
    <row r="152" spans="1:5">
      <c r="A152" s="113"/>
      <c r="B152" s="113"/>
      <c r="C152" s="113"/>
      <c r="D152" s="113"/>
      <c r="E152" s="113"/>
    </row>
    <row r="153" spans="1:5">
      <c r="A153" s="113"/>
      <c r="B153" s="113"/>
      <c r="C153" s="113"/>
      <c r="D153" s="113"/>
      <c r="E153" s="113"/>
    </row>
    <row r="154" spans="1:5">
      <c r="A154" s="113"/>
      <c r="B154" s="113"/>
      <c r="C154" s="113"/>
      <c r="D154" s="113"/>
      <c r="E154" s="113"/>
    </row>
    <row r="155" spans="1:5">
      <c r="A155" s="113"/>
      <c r="B155" s="113"/>
      <c r="C155" s="113"/>
      <c r="D155" s="113"/>
      <c r="E155" s="113"/>
    </row>
    <row r="156" spans="1:5">
      <c r="A156" s="113"/>
      <c r="B156" s="113"/>
      <c r="C156" s="113"/>
      <c r="D156" s="113"/>
      <c r="E156" s="113"/>
    </row>
    <row r="157" spans="1:5">
      <c r="A157" s="113"/>
      <c r="B157" s="113"/>
      <c r="C157" s="113"/>
      <c r="D157" s="113"/>
      <c r="E157" s="113"/>
    </row>
    <row r="158" spans="1:5">
      <c r="A158" s="113"/>
      <c r="B158" s="113"/>
      <c r="C158" s="113"/>
      <c r="D158" s="113"/>
      <c r="E158" s="113"/>
    </row>
    <row r="159" spans="1:5">
      <c r="A159" s="113"/>
      <c r="B159" s="113"/>
      <c r="C159" s="113"/>
      <c r="D159" s="113"/>
      <c r="E159" s="113"/>
    </row>
    <row r="160" spans="1:5">
      <c r="A160" s="113"/>
      <c r="B160" s="113"/>
      <c r="C160" s="113"/>
      <c r="D160" s="113"/>
      <c r="E160" s="113"/>
    </row>
    <row r="161" spans="1:5">
      <c r="A161" s="113"/>
      <c r="B161" s="113"/>
      <c r="C161" s="113"/>
      <c r="D161" s="113"/>
      <c r="E161" s="113"/>
    </row>
    <row r="162" spans="1:5">
      <c r="A162" s="113"/>
      <c r="B162" s="113"/>
      <c r="C162" s="113"/>
      <c r="D162" s="113"/>
      <c r="E162" s="113"/>
    </row>
    <row r="163" spans="1:5">
      <c r="A163" s="113"/>
      <c r="B163" s="113"/>
      <c r="C163" s="113"/>
      <c r="D163" s="113"/>
      <c r="E163" s="113"/>
    </row>
    <row r="164" spans="1:5">
      <c r="A164" s="113"/>
      <c r="B164" s="113"/>
      <c r="C164" s="113"/>
      <c r="D164" s="113"/>
      <c r="E164" s="113"/>
    </row>
    <row r="165" spans="1:5">
      <c r="A165" s="113"/>
      <c r="B165" s="113"/>
      <c r="C165" s="113"/>
      <c r="D165" s="113"/>
      <c r="E165" s="113"/>
    </row>
    <row r="166" spans="1:5">
      <c r="A166" s="113"/>
      <c r="B166" s="113"/>
      <c r="C166" s="113"/>
      <c r="D166" s="113"/>
      <c r="E166" s="113"/>
    </row>
    <row r="167" spans="1:5">
      <c r="A167" s="113"/>
      <c r="B167" s="113"/>
      <c r="C167" s="113"/>
      <c r="D167" s="113"/>
      <c r="E167" s="113"/>
    </row>
    <row r="168" spans="1:5">
      <c r="A168" s="113"/>
      <c r="B168" s="113"/>
      <c r="C168" s="113"/>
      <c r="D168" s="113"/>
      <c r="E168" s="113"/>
    </row>
    <row r="169" spans="1:5">
      <c r="A169" s="113"/>
      <c r="B169" s="113"/>
      <c r="C169" s="113"/>
      <c r="D169" s="113"/>
      <c r="E169" s="113"/>
    </row>
    <row r="170" spans="1:5">
      <c r="A170" s="113"/>
      <c r="B170" s="113"/>
      <c r="C170" s="113"/>
      <c r="D170" s="113"/>
      <c r="E170" s="113"/>
    </row>
    <row r="171" spans="1:5">
      <c r="A171" s="113"/>
      <c r="B171" s="113"/>
      <c r="C171" s="113"/>
      <c r="D171" s="113"/>
      <c r="E171" s="113"/>
    </row>
    <row r="172" spans="1:5">
      <c r="A172" s="113"/>
      <c r="B172" s="113"/>
      <c r="C172" s="113"/>
      <c r="D172" s="113"/>
      <c r="E172" s="113"/>
    </row>
    <row r="173" spans="1:5">
      <c r="A173" s="113"/>
      <c r="B173" s="113"/>
      <c r="C173" s="113"/>
      <c r="D173" s="113"/>
      <c r="E173" s="113"/>
    </row>
    <row r="174" spans="1:5">
      <c r="A174" s="113"/>
      <c r="B174" s="113"/>
      <c r="C174" s="113"/>
      <c r="D174" s="113"/>
      <c r="E174" s="113"/>
    </row>
    <row r="175" spans="1:5">
      <c r="A175" s="113"/>
      <c r="B175" s="113"/>
      <c r="C175" s="113"/>
      <c r="D175" s="113"/>
      <c r="E175" s="113"/>
    </row>
    <row r="176" spans="1:5">
      <c r="A176" s="113"/>
      <c r="B176" s="113"/>
      <c r="C176" s="113"/>
      <c r="D176" s="113"/>
      <c r="E176" s="113"/>
    </row>
    <row r="177" spans="1:5">
      <c r="A177" s="113"/>
      <c r="B177" s="113"/>
      <c r="C177" s="113"/>
      <c r="D177" s="113"/>
      <c r="E177" s="113"/>
    </row>
    <row r="178" spans="1:5">
      <c r="A178" s="113"/>
      <c r="B178" s="113"/>
      <c r="C178" s="113"/>
      <c r="D178" s="113"/>
      <c r="E178" s="113"/>
    </row>
    <row r="179" spans="1:5">
      <c r="A179" s="113"/>
      <c r="B179" s="113"/>
      <c r="C179" s="113"/>
      <c r="D179" s="113"/>
      <c r="E179" s="113"/>
    </row>
    <row r="180" spans="1:5">
      <c r="A180" s="113"/>
      <c r="B180" s="113"/>
      <c r="C180" s="113"/>
      <c r="D180" s="113"/>
      <c r="E180" s="113"/>
    </row>
    <row r="181" spans="1:5">
      <c r="A181" s="113"/>
      <c r="B181" s="113"/>
      <c r="C181" s="113"/>
      <c r="D181" s="113"/>
      <c r="E181" s="113"/>
    </row>
    <row r="182" spans="1:5">
      <c r="A182" s="113"/>
      <c r="B182" s="113"/>
      <c r="C182" s="113"/>
      <c r="D182" s="113"/>
      <c r="E182" s="113"/>
    </row>
    <row r="183" spans="1:5">
      <c r="A183" s="113"/>
      <c r="B183" s="113"/>
      <c r="C183" s="113"/>
      <c r="D183" s="113"/>
      <c r="E183" s="113"/>
    </row>
    <row r="184" spans="1:5">
      <c r="A184" s="113"/>
      <c r="B184" s="113"/>
      <c r="C184" s="113"/>
      <c r="D184" s="113"/>
      <c r="E184" s="113"/>
    </row>
    <row r="185" spans="1:5">
      <c r="A185" s="113"/>
      <c r="B185" s="113"/>
      <c r="C185" s="113"/>
      <c r="D185" s="113"/>
      <c r="E185" s="113"/>
    </row>
    <row r="186" spans="1:5">
      <c r="A186" s="113"/>
      <c r="B186" s="113"/>
      <c r="C186" s="113"/>
      <c r="D186" s="113"/>
      <c r="E186" s="113"/>
    </row>
    <row r="187" spans="1:5">
      <c r="A187" s="113"/>
      <c r="B187" s="113"/>
      <c r="C187" s="113"/>
      <c r="D187" s="113"/>
      <c r="E187" s="113"/>
    </row>
    <row r="188" spans="1:5">
      <c r="A188" s="113"/>
      <c r="B188" s="113"/>
      <c r="C188" s="113"/>
      <c r="D188" s="113"/>
      <c r="E188" s="113"/>
    </row>
    <row r="189" spans="1:5">
      <c r="A189" s="113"/>
      <c r="B189" s="113"/>
      <c r="C189" s="113"/>
      <c r="D189" s="113"/>
      <c r="E189" s="113"/>
    </row>
    <row r="190" spans="1:5">
      <c r="A190" s="113"/>
      <c r="B190" s="113"/>
      <c r="C190" s="113"/>
      <c r="D190" s="113"/>
      <c r="E190" s="113"/>
    </row>
    <row r="191" spans="1:5">
      <c r="A191" s="113"/>
      <c r="B191" s="113"/>
      <c r="C191" s="113"/>
      <c r="D191" s="113"/>
      <c r="E191" s="113"/>
    </row>
    <row r="192" spans="1:5">
      <c r="A192" s="113"/>
      <c r="B192" s="113"/>
      <c r="C192" s="113"/>
      <c r="D192" s="113"/>
      <c r="E192" s="113"/>
    </row>
    <row r="193" spans="1:5">
      <c r="A193" s="113"/>
      <c r="B193" s="113"/>
      <c r="C193" s="113"/>
      <c r="D193" s="113"/>
      <c r="E193" s="113"/>
    </row>
    <row r="194" spans="1:5">
      <c r="A194" s="113"/>
      <c r="B194" s="113"/>
      <c r="C194" s="113"/>
      <c r="D194" s="113"/>
      <c r="E194" s="113"/>
    </row>
    <row r="195" spans="1:5">
      <c r="A195" s="113"/>
      <c r="B195" s="113"/>
      <c r="C195" s="113"/>
      <c r="D195" s="113"/>
      <c r="E195" s="113"/>
    </row>
    <row r="196" spans="1:5">
      <c r="A196" s="113"/>
      <c r="B196" s="113"/>
      <c r="C196" s="113"/>
      <c r="D196" s="113"/>
      <c r="E196" s="113"/>
    </row>
    <row r="197" spans="1:5">
      <c r="A197" s="113"/>
      <c r="B197" s="113"/>
      <c r="C197" s="113"/>
      <c r="D197" s="113"/>
      <c r="E197" s="113"/>
    </row>
    <row r="198" spans="1:5">
      <c r="A198" s="113"/>
      <c r="B198" s="113"/>
      <c r="C198" s="113"/>
      <c r="D198" s="113"/>
      <c r="E198" s="113"/>
    </row>
    <row r="199" spans="1:5">
      <c r="A199" s="113"/>
      <c r="B199" s="113"/>
      <c r="C199" s="113"/>
      <c r="D199" s="113"/>
      <c r="E199" s="113"/>
    </row>
    <row r="200" spans="1:5">
      <c r="A200" s="113"/>
      <c r="B200" s="113"/>
      <c r="C200" s="113"/>
      <c r="D200" s="113"/>
      <c r="E200" s="113"/>
    </row>
    <row r="201" spans="1:5">
      <c r="A201" s="113"/>
      <c r="B201" s="113"/>
      <c r="C201" s="113"/>
      <c r="D201" s="113"/>
      <c r="E201" s="113"/>
    </row>
    <row r="202" spans="1:5">
      <c r="A202" s="113"/>
      <c r="B202" s="113"/>
      <c r="C202" s="113"/>
      <c r="D202" s="113"/>
      <c r="E202" s="113"/>
    </row>
    <row r="203" spans="1:5">
      <c r="A203" s="113"/>
      <c r="B203" s="113"/>
      <c r="C203" s="113"/>
      <c r="D203" s="113"/>
      <c r="E203" s="113"/>
    </row>
    <row r="204" spans="1:5">
      <c r="A204" s="113"/>
      <c r="B204" s="113"/>
      <c r="C204" s="113"/>
      <c r="D204" s="113"/>
      <c r="E204" s="113"/>
    </row>
    <row r="205" spans="1:5">
      <c r="A205" s="113"/>
      <c r="B205" s="113"/>
      <c r="C205" s="113"/>
      <c r="D205" s="113"/>
      <c r="E205" s="113"/>
    </row>
    <row r="206" spans="1:5">
      <c r="A206" s="113"/>
      <c r="B206" s="113"/>
      <c r="C206" s="113"/>
      <c r="D206" s="113"/>
      <c r="E206" s="113"/>
    </row>
    <row r="207" spans="1:5">
      <c r="A207" s="113"/>
      <c r="B207" s="113"/>
      <c r="C207" s="113"/>
      <c r="D207" s="113"/>
      <c r="E207" s="113"/>
    </row>
    <row r="208" spans="1:5">
      <c r="A208" s="113"/>
      <c r="B208" s="113"/>
      <c r="C208" s="113"/>
      <c r="D208" s="113"/>
      <c r="E208" s="113"/>
    </row>
    <row r="209" spans="1:5">
      <c r="A209" s="113"/>
      <c r="B209" s="113"/>
      <c r="C209" s="113"/>
      <c r="D209" s="113"/>
      <c r="E209" s="113"/>
    </row>
    <row r="210" spans="1:5">
      <c r="A210" s="113"/>
      <c r="B210" s="113"/>
      <c r="C210" s="113"/>
      <c r="D210" s="113"/>
      <c r="E210" s="113"/>
    </row>
    <row r="211" spans="1:5">
      <c r="A211" s="113"/>
      <c r="B211" s="113"/>
      <c r="C211" s="113"/>
      <c r="D211" s="113"/>
      <c r="E211" s="113"/>
    </row>
    <row r="212" spans="1:5">
      <c r="A212" s="113"/>
      <c r="B212" s="113"/>
      <c r="C212" s="113"/>
      <c r="D212" s="113"/>
      <c r="E212" s="113"/>
    </row>
    <row r="213" spans="1:5">
      <c r="A213" s="113"/>
      <c r="B213" s="113"/>
      <c r="C213" s="113"/>
      <c r="D213" s="113"/>
      <c r="E213" s="113"/>
    </row>
    <row r="214" spans="1:5">
      <c r="A214" s="113"/>
      <c r="B214" s="113"/>
      <c r="C214" s="113"/>
      <c r="D214" s="113"/>
      <c r="E214" s="113"/>
    </row>
    <row r="215" spans="1:5">
      <c r="A215" s="113"/>
      <c r="B215" s="113"/>
      <c r="C215" s="113"/>
      <c r="D215" s="113"/>
      <c r="E215" s="113"/>
    </row>
    <row r="216" spans="1:5">
      <c r="A216" s="113"/>
      <c r="B216" s="113"/>
      <c r="C216" s="113"/>
      <c r="D216" s="113"/>
      <c r="E216" s="113"/>
    </row>
    <row r="217" spans="1:5">
      <c r="A217" s="113"/>
      <c r="B217" s="113"/>
      <c r="C217" s="113"/>
      <c r="D217" s="113"/>
      <c r="E217" s="113"/>
    </row>
    <row r="218" spans="1:5">
      <c r="A218" s="113"/>
      <c r="B218" s="113"/>
      <c r="C218" s="113"/>
      <c r="D218" s="113"/>
      <c r="E218" s="113"/>
    </row>
    <row r="219" spans="1:5">
      <c r="A219" s="113"/>
      <c r="B219" s="113"/>
      <c r="C219" s="113"/>
      <c r="D219" s="113"/>
      <c r="E219" s="113"/>
    </row>
    <row r="220" spans="1:5">
      <c r="A220" s="113"/>
      <c r="B220" s="113"/>
      <c r="C220" s="113"/>
      <c r="D220" s="113"/>
      <c r="E220" s="113"/>
    </row>
    <row r="221" spans="1:5">
      <c r="A221" s="113"/>
      <c r="B221" s="113"/>
      <c r="C221" s="113"/>
      <c r="D221" s="113"/>
      <c r="E221" s="113"/>
    </row>
    <row r="222" spans="1:5">
      <c r="A222" s="113"/>
      <c r="B222" s="113"/>
      <c r="C222" s="113"/>
      <c r="D222" s="113"/>
      <c r="E222" s="113"/>
    </row>
    <row r="223" spans="1:5">
      <c r="A223" s="113"/>
      <c r="B223" s="113"/>
      <c r="C223" s="113"/>
      <c r="D223" s="113"/>
      <c r="E223" s="113"/>
    </row>
    <row r="224" spans="1:5">
      <c r="A224" s="113"/>
      <c r="B224" s="113"/>
      <c r="C224" s="113"/>
      <c r="D224" s="113"/>
      <c r="E224" s="113"/>
    </row>
    <row r="225" spans="1:5">
      <c r="A225" s="113"/>
      <c r="B225" s="113"/>
      <c r="C225" s="113"/>
      <c r="D225" s="113"/>
      <c r="E225" s="113"/>
    </row>
    <row r="226" spans="1:5">
      <c r="A226" s="113"/>
      <c r="B226" s="113"/>
      <c r="C226" s="113"/>
      <c r="D226" s="113"/>
      <c r="E226" s="113"/>
    </row>
    <row r="227" spans="1:5">
      <c r="A227" s="113"/>
      <c r="B227" s="113"/>
      <c r="C227" s="113"/>
      <c r="D227" s="113"/>
      <c r="E227" s="113"/>
    </row>
    <row r="228" spans="1:5">
      <c r="A228" s="113"/>
      <c r="B228" s="113"/>
      <c r="C228" s="113"/>
      <c r="D228" s="113"/>
      <c r="E228" s="113"/>
    </row>
    <row r="229" spans="1:5">
      <c r="A229" s="113"/>
      <c r="B229" s="113"/>
      <c r="C229" s="113"/>
      <c r="D229" s="113"/>
      <c r="E229" s="113"/>
    </row>
    <row r="230" spans="1:5">
      <c r="A230" s="113"/>
      <c r="B230" s="113"/>
      <c r="C230" s="113"/>
      <c r="D230" s="113"/>
      <c r="E230" s="113"/>
    </row>
    <row r="231" spans="1:5">
      <c r="A231" s="113"/>
      <c r="B231" s="113"/>
      <c r="C231" s="113"/>
      <c r="D231" s="113"/>
      <c r="E231" s="113"/>
    </row>
    <row r="232" spans="1:5">
      <c r="A232" s="113"/>
      <c r="B232" s="113"/>
      <c r="C232" s="113"/>
      <c r="D232" s="113"/>
      <c r="E232" s="113"/>
    </row>
    <row r="233" spans="1:5">
      <c r="A233" s="113"/>
      <c r="B233" s="113"/>
      <c r="C233" s="113"/>
      <c r="D233" s="113"/>
      <c r="E233" s="113"/>
    </row>
    <row r="234" spans="1:5">
      <c r="A234" s="113"/>
      <c r="B234" s="113"/>
      <c r="C234" s="113"/>
      <c r="D234" s="113"/>
      <c r="E234" s="113"/>
    </row>
    <row r="235" spans="1:5">
      <c r="A235" s="113"/>
      <c r="B235" s="113"/>
      <c r="C235" s="113"/>
      <c r="D235" s="113"/>
      <c r="E235" s="113"/>
    </row>
    <row r="236" spans="1:5">
      <c r="A236" s="113"/>
      <c r="B236" s="113"/>
      <c r="C236" s="113"/>
      <c r="D236" s="113"/>
      <c r="E236" s="113"/>
    </row>
    <row r="237" spans="1:5">
      <c r="A237" s="113"/>
      <c r="B237" s="113"/>
      <c r="C237" s="113"/>
      <c r="D237" s="113"/>
      <c r="E237" s="113"/>
    </row>
    <row r="238" spans="1:5">
      <c r="A238" s="113"/>
      <c r="B238" s="113"/>
      <c r="C238" s="113"/>
      <c r="D238" s="113"/>
      <c r="E238" s="113"/>
    </row>
    <row r="239" spans="1:5">
      <c r="A239" s="113"/>
      <c r="B239" s="113"/>
      <c r="C239" s="113"/>
      <c r="D239" s="113"/>
      <c r="E239" s="113"/>
    </row>
    <row r="240" spans="1:5">
      <c r="A240" s="113"/>
      <c r="B240" s="113"/>
      <c r="C240" s="113"/>
      <c r="D240" s="113"/>
      <c r="E240" s="113"/>
    </row>
    <row r="241" spans="1:5">
      <c r="A241" s="113"/>
      <c r="B241" s="113"/>
      <c r="C241" s="113"/>
      <c r="D241" s="113"/>
      <c r="E241" s="113"/>
    </row>
    <row r="242" spans="1:5">
      <c r="A242" s="113"/>
      <c r="B242" s="113"/>
      <c r="C242" s="113"/>
      <c r="D242" s="113"/>
      <c r="E242" s="113"/>
    </row>
    <row r="243" spans="1:5">
      <c r="A243" s="113"/>
      <c r="B243" s="113"/>
      <c r="C243" s="113"/>
      <c r="D243" s="113"/>
      <c r="E243" s="113"/>
    </row>
    <row r="244" spans="1:5">
      <c r="A244" s="113"/>
      <c r="B244" s="113"/>
      <c r="C244" s="113"/>
      <c r="D244" s="113"/>
      <c r="E244" s="113"/>
    </row>
    <row r="245" spans="1:5">
      <c r="A245" s="113"/>
      <c r="B245" s="113"/>
      <c r="C245" s="113"/>
      <c r="D245" s="113"/>
      <c r="E245" s="113"/>
    </row>
    <row r="246" spans="1:5">
      <c r="A246" s="113"/>
      <c r="B246" s="113"/>
      <c r="C246" s="113"/>
      <c r="D246" s="113"/>
      <c r="E246" s="113"/>
    </row>
    <row r="247" spans="1:5">
      <c r="A247" s="113"/>
      <c r="B247" s="113"/>
      <c r="C247" s="113"/>
      <c r="D247" s="113"/>
      <c r="E247" s="113"/>
    </row>
    <row r="248" spans="1:5">
      <c r="A248" s="113"/>
      <c r="B248" s="113"/>
      <c r="C248" s="113"/>
      <c r="D248" s="113"/>
      <c r="E248" s="113"/>
    </row>
    <row r="249" spans="1:5">
      <c r="A249" s="113"/>
      <c r="B249" s="113"/>
      <c r="C249" s="113"/>
      <c r="D249" s="113"/>
      <c r="E249" s="113"/>
    </row>
    <row r="250" spans="1:5">
      <c r="A250" s="113"/>
      <c r="B250" s="113"/>
      <c r="C250" s="113"/>
      <c r="D250" s="113"/>
      <c r="E250" s="113"/>
    </row>
    <row r="251" spans="1:5">
      <c r="A251" s="113"/>
      <c r="B251" s="113"/>
      <c r="C251" s="113"/>
      <c r="D251" s="113"/>
      <c r="E251" s="113"/>
    </row>
    <row r="252" spans="1:5">
      <c r="A252" s="113"/>
      <c r="B252" s="113"/>
      <c r="C252" s="113"/>
      <c r="D252" s="113"/>
      <c r="E252" s="113"/>
    </row>
    <row r="253" spans="1:5">
      <c r="A253" s="113"/>
      <c r="B253" s="113"/>
      <c r="C253" s="113"/>
      <c r="D253" s="113"/>
      <c r="E253" s="113"/>
    </row>
    <row r="254" spans="1:5">
      <c r="A254" s="113"/>
      <c r="B254" s="113"/>
      <c r="C254" s="113"/>
      <c r="D254" s="113"/>
      <c r="E254" s="113"/>
    </row>
    <row r="255" spans="1:5">
      <c r="A255" s="113"/>
      <c r="B255" s="113"/>
      <c r="C255" s="113"/>
      <c r="D255" s="113"/>
      <c r="E255" s="113"/>
    </row>
    <row r="256" spans="1:5">
      <c r="A256" s="113"/>
      <c r="B256" s="113"/>
      <c r="C256" s="113"/>
      <c r="D256" s="113"/>
      <c r="E256" s="113"/>
    </row>
    <row r="257" spans="1:5">
      <c r="A257" s="113"/>
      <c r="B257" s="113"/>
      <c r="C257" s="113"/>
      <c r="D257" s="113"/>
      <c r="E257" s="113"/>
    </row>
    <row r="258" spans="1:5">
      <c r="A258" s="113"/>
      <c r="B258" s="113"/>
      <c r="C258" s="113"/>
      <c r="D258" s="113"/>
      <c r="E258" s="113"/>
    </row>
    <row r="259" spans="1:5">
      <c r="A259" s="113"/>
      <c r="B259" s="113"/>
      <c r="C259" s="113"/>
      <c r="D259" s="113"/>
      <c r="E259" s="113"/>
    </row>
    <row r="260" spans="1:5">
      <c r="A260" s="113"/>
      <c r="B260" s="113"/>
      <c r="C260" s="113"/>
      <c r="D260" s="113"/>
      <c r="E260" s="113"/>
    </row>
    <row r="261" spans="1:5">
      <c r="A261" s="113"/>
      <c r="B261" s="113"/>
      <c r="C261" s="113"/>
      <c r="D261" s="113"/>
      <c r="E261" s="113"/>
    </row>
    <row r="262" spans="1:5">
      <c r="A262" s="113"/>
      <c r="B262" s="113"/>
      <c r="C262" s="113"/>
      <c r="D262" s="113"/>
      <c r="E262" s="113"/>
    </row>
    <row r="263" spans="1:5">
      <c r="A263" s="113"/>
      <c r="B263" s="113"/>
      <c r="C263" s="113"/>
      <c r="D263" s="113"/>
      <c r="E263" s="113"/>
    </row>
    <row r="264" spans="1:5">
      <c r="A264" s="113"/>
      <c r="B264" s="113"/>
      <c r="C264" s="113"/>
      <c r="D264" s="113"/>
      <c r="E264" s="113"/>
    </row>
    <row r="265" spans="1:5">
      <c r="A265" s="113"/>
      <c r="B265" s="113"/>
      <c r="C265" s="113"/>
      <c r="D265" s="113"/>
      <c r="E265" s="113"/>
    </row>
    <row r="266" spans="1:5">
      <c r="A266" s="113"/>
      <c r="B266" s="113"/>
      <c r="C266" s="113"/>
      <c r="D266" s="113"/>
      <c r="E266" s="113"/>
    </row>
    <row r="267" spans="1:5">
      <c r="A267" s="113"/>
      <c r="B267" s="113"/>
      <c r="C267" s="113"/>
      <c r="D267" s="113"/>
      <c r="E267" s="113"/>
    </row>
    <row r="268" spans="1:5">
      <c r="A268" s="113"/>
      <c r="B268" s="113"/>
      <c r="C268" s="113"/>
      <c r="D268" s="113"/>
      <c r="E268" s="113"/>
    </row>
    <row r="269" spans="1:5">
      <c r="A269" s="113"/>
      <c r="B269" s="113"/>
      <c r="C269" s="113"/>
      <c r="D269" s="113"/>
      <c r="E269" s="113"/>
    </row>
    <row r="270" spans="1:5">
      <c r="A270" s="113"/>
      <c r="B270" s="113"/>
      <c r="C270" s="113"/>
      <c r="D270" s="113"/>
      <c r="E270" s="113"/>
    </row>
    <row r="271" spans="1:5">
      <c r="A271" s="113"/>
      <c r="B271" s="113"/>
      <c r="C271" s="113"/>
      <c r="D271" s="113"/>
      <c r="E271" s="113"/>
    </row>
    <row r="272" spans="1:5">
      <c r="A272" s="113"/>
      <c r="B272" s="113"/>
      <c r="C272" s="113"/>
      <c r="D272" s="113"/>
      <c r="E272" s="113"/>
    </row>
    <row r="273" spans="1:5">
      <c r="A273" s="113"/>
      <c r="B273" s="113"/>
      <c r="C273" s="113"/>
      <c r="D273" s="113"/>
      <c r="E273" s="113"/>
    </row>
    <row r="274" spans="1:5">
      <c r="A274" s="113"/>
      <c r="B274" s="113"/>
      <c r="C274" s="113"/>
      <c r="D274" s="113"/>
      <c r="E274" s="113"/>
    </row>
    <row r="275" spans="1:5">
      <c r="A275" s="113"/>
      <c r="B275" s="113"/>
      <c r="C275" s="113"/>
      <c r="D275" s="113"/>
      <c r="E275" s="113"/>
    </row>
    <row r="276" spans="1:5">
      <c r="A276" s="113"/>
      <c r="B276" s="113"/>
      <c r="C276" s="113"/>
      <c r="D276" s="113"/>
      <c r="E276" s="113"/>
    </row>
    <row r="277" spans="1:5">
      <c r="A277" s="113"/>
      <c r="B277" s="113"/>
      <c r="C277" s="113"/>
      <c r="D277" s="113"/>
      <c r="E277" s="113"/>
    </row>
    <row r="278" spans="1:5">
      <c r="A278" s="113"/>
      <c r="B278" s="113"/>
      <c r="C278" s="113"/>
      <c r="D278" s="113"/>
      <c r="E278" s="113"/>
    </row>
    <row r="279" spans="1:5">
      <c r="A279" s="113"/>
      <c r="B279" s="113"/>
      <c r="C279" s="113"/>
      <c r="D279" s="113"/>
      <c r="E279" s="113"/>
    </row>
    <row r="280" spans="1:5">
      <c r="A280" s="113"/>
      <c r="B280" s="113"/>
      <c r="C280" s="113"/>
      <c r="D280" s="113"/>
      <c r="E280" s="113"/>
    </row>
    <row r="281" spans="1:5">
      <c r="A281" s="113"/>
      <c r="B281" s="113"/>
      <c r="C281" s="113"/>
      <c r="D281" s="113"/>
      <c r="E281" s="113"/>
    </row>
    <row r="282" spans="1:5">
      <c r="A282" s="113"/>
      <c r="B282" s="113"/>
      <c r="C282" s="113"/>
      <c r="D282" s="113"/>
      <c r="E282" s="113"/>
    </row>
    <row r="283" spans="1:5">
      <c r="A283" s="113"/>
      <c r="B283" s="113"/>
      <c r="C283" s="113"/>
      <c r="D283" s="113"/>
      <c r="E283" s="113"/>
    </row>
    <row r="284" spans="1:5">
      <c r="A284" s="113"/>
      <c r="B284" s="113"/>
      <c r="C284" s="113"/>
      <c r="D284" s="113"/>
      <c r="E284" s="113"/>
    </row>
    <row r="285" spans="1:5">
      <c r="A285" s="113"/>
      <c r="B285" s="113"/>
      <c r="C285" s="113"/>
      <c r="D285" s="113"/>
      <c r="E285" s="113"/>
    </row>
    <row r="286" spans="1:5">
      <c r="A286" s="113"/>
      <c r="B286" s="113"/>
      <c r="C286" s="113"/>
      <c r="D286" s="113"/>
      <c r="E286" s="113"/>
    </row>
    <row r="287" spans="1:5">
      <c r="A287" s="113"/>
      <c r="B287" s="113"/>
      <c r="C287" s="113"/>
      <c r="D287" s="113"/>
      <c r="E287" s="113"/>
    </row>
    <row r="288" spans="1:5">
      <c r="A288" s="113"/>
      <c r="B288" s="113"/>
      <c r="C288" s="113"/>
      <c r="D288" s="113"/>
      <c r="E288" s="113"/>
    </row>
    <row r="289" spans="1:5">
      <c r="A289" s="113"/>
      <c r="B289" s="113"/>
      <c r="C289" s="113"/>
      <c r="D289" s="113"/>
      <c r="E289" s="113"/>
    </row>
    <row r="290" spans="1:5">
      <c r="A290" s="113"/>
      <c r="B290" s="113"/>
      <c r="C290" s="113"/>
      <c r="D290" s="113"/>
      <c r="E290" s="113"/>
    </row>
    <row r="291" spans="1:5">
      <c r="A291" s="113"/>
      <c r="B291" s="113"/>
      <c r="C291" s="113"/>
      <c r="D291" s="113"/>
      <c r="E291" s="113"/>
    </row>
    <row r="292" spans="1:5">
      <c r="A292" s="113"/>
      <c r="B292" s="113"/>
      <c r="C292" s="113"/>
      <c r="D292" s="113"/>
      <c r="E292" s="113"/>
    </row>
    <row r="293" spans="1:5">
      <c r="A293" s="113"/>
      <c r="B293" s="113"/>
      <c r="C293" s="113"/>
      <c r="D293" s="113"/>
      <c r="E293" s="113"/>
    </row>
    <row r="294" spans="1:5">
      <c r="A294" s="113"/>
      <c r="B294" s="113"/>
      <c r="C294" s="113"/>
      <c r="D294" s="113"/>
      <c r="E294" s="113"/>
    </row>
    <row r="295" spans="1:5">
      <c r="A295" s="113"/>
      <c r="B295" s="113"/>
      <c r="C295" s="113"/>
      <c r="D295" s="113"/>
      <c r="E295" s="113"/>
    </row>
    <row r="296" spans="1:5">
      <c r="A296" s="113"/>
      <c r="B296" s="113"/>
      <c r="C296" s="113"/>
      <c r="D296" s="113"/>
      <c r="E296" s="113"/>
    </row>
    <row r="297" spans="1:5">
      <c r="A297" s="113"/>
      <c r="B297" s="113"/>
      <c r="C297" s="113"/>
      <c r="D297" s="113"/>
      <c r="E297" s="113"/>
    </row>
    <row r="298" spans="1:5">
      <c r="A298" s="113"/>
      <c r="B298" s="113"/>
      <c r="C298" s="113"/>
      <c r="D298" s="113"/>
      <c r="E298" s="113"/>
    </row>
    <row r="299" spans="1:5">
      <c r="A299" s="113"/>
      <c r="B299" s="113"/>
      <c r="C299" s="113"/>
      <c r="D299" s="113"/>
      <c r="E299" s="113"/>
    </row>
    <row r="300" spans="1:5">
      <c r="A300" s="113"/>
      <c r="B300" s="113"/>
      <c r="C300" s="113"/>
      <c r="D300" s="113"/>
      <c r="E300" s="113"/>
    </row>
  </sheetData>
  <mergeCells count="91">
    <mergeCell ref="A3:F3"/>
    <mergeCell ref="F4:F5"/>
    <mergeCell ref="A7:E7"/>
    <mergeCell ref="F7:F8"/>
    <mergeCell ref="A4:E5"/>
    <mergeCell ref="F21:F30"/>
    <mergeCell ref="A31:E31"/>
    <mergeCell ref="F31:F32"/>
    <mergeCell ref="F9:F18"/>
    <mergeCell ref="A19:E19"/>
    <mergeCell ref="F19:F20"/>
    <mergeCell ref="A9:E18"/>
    <mergeCell ref="A21:E30"/>
    <mergeCell ref="A55:E55"/>
    <mergeCell ref="F55:F56"/>
    <mergeCell ref="F57:F66"/>
    <mergeCell ref="F45:F54"/>
    <mergeCell ref="F33:F42"/>
    <mergeCell ref="A43:E43"/>
    <mergeCell ref="F43:F44"/>
    <mergeCell ref="A33:E42"/>
    <mergeCell ref="A45:E54"/>
    <mergeCell ref="A57:E66"/>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90" zoomScaleNormal="90" zoomScaleSheetLayoutView="100" workbookViewId="0">
      <selection activeCell="E44" sqref="E44"/>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2250" t="s">
        <v>721</v>
      </c>
      <c r="B1" s="2251"/>
      <c r="C1" s="2251"/>
      <c r="D1" s="2252"/>
    </row>
    <row r="2" spans="1:4">
      <c r="A2" s="2253" t="s">
        <v>734</v>
      </c>
      <c r="B2" s="2254"/>
      <c r="C2" s="2254"/>
      <c r="D2" s="2255"/>
    </row>
    <row r="3" spans="1:4">
      <c r="A3" s="2270"/>
      <c r="B3" s="2271"/>
      <c r="C3" s="2271"/>
      <c r="D3" s="2272"/>
    </row>
    <row r="4" spans="1:4">
      <c r="A4" s="2262" t="s">
        <v>730</v>
      </c>
      <c r="B4" s="2263"/>
      <c r="C4" s="2264"/>
      <c r="D4" s="2268" t="s">
        <v>1383</v>
      </c>
    </row>
    <row r="5" spans="1:4" ht="15" thickBot="1">
      <c r="A5" s="2265"/>
      <c r="B5" s="2266"/>
      <c r="C5" s="2267"/>
      <c r="D5" s="2269"/>
    </row>
    <row r="6" spans="1:4" ht="15.75" customHeight="1" thickBot="1">
      <c r="A6" s="957" t="s">
        <v>1175</v>
      </c>
      <c r="B6" s="491"/>
      <c r="C6" s="412" t="str">
        <f>[4]Obsah!C4</f>
        <v>(31/12/2017)</v>
      </c>
      <c r="D6" s="956"/>
    </row>
    <row r="7" spans="1:4">
      <c r="A7" s="2256" t="s">
        <v>731</v>
      </c>
      <c r="B7" s="2256"/>
      <c r="C7" s="2256"/>
      <c r="D7" s="2258" t="s">
        <v>732</v>
      </c>
    </row>
    <row r="8" spans="1:4" ht="15" customHeight="1">
      <c r="A8" s="2257"/>
      <c r="B8" s="2257"/>
      <c r="C8" s="2257"/>
      <c r="D8" s="2259"/>
    </row>
    <row r="9" spans="1:4" ht="22.5" customHeight="1">
      <c r="A9" s="2257"/>
      <c r="B9" s="2257"/>
      <c r="C9" s="2257"/>
      <c r="D9" s="2259"/>
    </row>
    <row r="10" spans="1:4">
      <c r="A10" s="955"/>
      <c r="B10" s="954"/>
      <c r="C10" s="953"/>
      <c r="D10" s="2260"/>
    </row>
    <row r="11" spans="1:4">
      <c r="A11" s="2273" t="s">
        <v>1611</v>
      </c>
      <c r="B11" s="2274"/>
      <c r="C11" s="2275"/>
      <c r="D11" s="2261" t="s">
        <v>732</v>
      </c>
    </row>
    <row r="12" spans="1:4">
      <c r="A12" s="2276"/>
      <c r="B12" s="2277"/>
      <c r="C12" s="2278"/>
      <c r="D12" s="2261"/>
    </row>
    <row r="13" spans="1:4" hidden="1" outlineLevel="1">
      <c r="A13" s="952"/>
      <c r="B13" s="951"/>
      <c r="C13" s="950"/>
      <c r="D13" s="2261"/>
    </row>
    <row r="14" spans="1:4" hidden="1" outlineLevel="1">
      <c r="A14" s="952"/>
      <c r="B14" s="951"/>
      <c r="C14" s="950"/>
      <c r="D14" s="2261"/>
    </row>
    <row r="15" spans="1:4" hidden="1" outlineLevel="1">
      <c r="A15" s="952"/>
      <c r="B15" s="951"/>
      <c r="C15" s="950"/>
      <c r="D15" s="2261"/>
    </row>
    <row r="16" spans="1:4" hidden="1" outlineLevel="1">
      <c r="A16" s="952"/>
      <c r="B16" s="951"/>
      <c r="C16" s="950"/>
      <c r="D16" s="2261"/>
    </row>
    <row r="17" spans="1:4" hidden="1" outlineLevel="1">
      <c r="A17" s="952"/>
      <c r="B17" s="951"/>
      <c r="C17" s="950"/>
      <c r="D17" s="2261"/>
    </row>
    <row r="18" spans="1:4" hidden="1" outlineLevel="1">
      <c r="A18" s="952"/>
      <c r="B18" s="951"/>
      <c r="C18" s="950"/>
      <c r="D18" s="2261"/>
    </row>
    <row r="19" spans="1:4" hidden="1" outlineLevel="1">
      <c r="A19" s="952"/>
      <c r="B19" s="951"/>
      <c r="C19" s="950"/>
      <c r="D19" s="2261"/>
    </row>
    <row r="20" spans="1:4" hidden="1" outlineLevel="1">
      <c r="A20" s="952"/>
      <c r="B20" s="951"/>
      <c r="C20" s="950"/>
      <c r="D20" s="2261"/>
    </row>
    <row r="21" spans="1:4" hidden="1" outlineLevel="1">
      <c r="A21" s="952"/>
      <c r="B21" s="951"/>
      <c r="C21" s="950"/>
      <c r="D21" s="2261"/>
    </row>
    <row r="22" spans="1:4" hidden="1" outlineLevel="1">
      <c r="A22" s="952"/>
      <c r="B22" s="951"/>
      <c r="C22" s="950"/>
      <c r="D22" s="2261"/>
    </row>
    <row r="23" spans="1:4" hidden="1" outlineLevel="1">
      <c r="A23" s="952"/>
      <c r="B23" s="951"/>
      <c r="C23" s="950"/>
      <c r="D23" s="2261"/>
    </row>
    <row r="24" spans="1:4" hidden="1" outlineLevel="1">
      <c r="A24" s="952"/>
      <c r="B24" s="951"/>
      <c r="C24" s="950"/>
      <c r="D24" s="2261"/>
    </row>
    <row r="25" spans="1:4" hidden="1" outlineLevel="1">
      <c r="A25" s="952"/>
      <c r="B25" s="951"/>
      <c r="C25" s="950"/>
      <c r="D25" s="2261"/>
    </row>
    <row r="26" spans="1:4" hidden="1" outlineLevel="1">
      <c r="A26" s="952"/>
      <c r="B26" s="951"/>
      <c r="C26" s="950"/>
      <c r="D26" s="2261"/>
    </row>
    <row r="27" spans="1:4" hidden="1" outlineLevel="1">
      <c r="A27" s="952"/>
      <c r="B27" s="951"/>
      <c r="C27" s="950"/>
      <c r="D27" s="2261"/>
    </row>
    <row r="28" spans="1:4" hidden="1" outlineLevel="1">
      <c r="A28" s="952"/>
      <c r="B28" s="951"/>
      <c r="C28" s="950"/>
      <c r="D28" s="2261"/>
    </row>
    <row r="29" spans="1:4" hidden="1" outlineLevel="1">
      <c r="A29" s="952"/>
      <c r="B29" s="951"/>
      <c r="C29" s="950"/>
      <c r="D29" s="2261"/>
    </row>
    <row r="30" spans="1:4" hidden="1" outlineLevel="1">
      <c r="A30" s="952"/>
      <c r="B30" s="951"/>
      <c r="C30" s="950"/>
      <c r="D30" s="2261"/>
    </row>
    <row r="31" spans="1:4" hidden="1" outlineLevel="1">
      <c r="A31" s="952"/>
      <c r="B31" s="951"/>
      <c r="C31" s="950"/>
      <c r="D31" s="2261"/>
    </row>
    <row r="32" spans="1:4" hidden="1" outlineLevel="1">
      <c r="A32" s="952"/>
      <c r="B32" s="951"/>
      <c r="C32" s="950"/>
      <c r="D32" s="2261"/>
    </row>
    <row r="33" spans="1:4" hidden="1" outlineLevel="1">
      <c r="A33" s="952"/>
      <c r="B33" s="951"/>
      <c r="C33" s="950"/>
      <c r="D33" s="2261"/>
    </row>
    <row r="34" spans="1:4" hidden="1" outlineLevel="1">
      <c r="A34" s="952"/>
      <c r="B34" s="951"/>
      <c r="C34" s="950"/>
      <c r="D34" s="2261"/>
    </row>
    <row r="35" spans="1:4" hidden="1" outlineLevel="1">
      <c r="A35" s="952"/>
      <c r="B35" s="951"/>
      <c r="C35" s="950"/>
      <c r="D35" s="2261"/>
    </row>
    <row r="36" spans="1:4" hidden="1" outlineLevel="1">
      <c r="A36" s="952"/>
      <c r="B36" s="951"/>
      <c r="C36" s="950"/>
      <c r="D36" s="2261"/>
    </row>
    <row r="37" spans="1:4" hidden="1" outlineLevel="1">
      <c r="A37" s="949"/>
      <c r="B37" s="948"/>
      <c r="C37" s="947"/>
      <c r="D37" s="2261"/>
    </row>
    <row r="38" spans="1:4" collapsed="1"/>
  </sheetData>
  <mergeCells count="9">
    <mergeCell ref="A1:D1"/>
    <mergeCell ref="A2:D2"/>
    <mergeCell ref="A7:C9"/>
    <mergeCell ref="D7:D10"/>
    <mergeCell ref="D11:D37"/>
    <mergeCell ref="A4:C5"/>
    <mergeCell ref="D4:D5"/>
    <mergeCell ref="A3:D3"/>
    <mergeCell ref="A11:C12"/>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zoomScale="90" zoomScaleNormal="90" zoomScaleSheetLayoutView="100" workbookViewId="0">
      <selection activeCell="J12" sqref="J12"/>
    </sheetView>
  </sheetViews>
  <sheetFormatPr defaultRowHeight="14.4" outlineLevelRow="2"/>
  <cols>
    <col min="1" max="6" width="19" customWidth="1"/>
    <col min="7" max="7" width="11.5546875" customWidth="1"/>
  </cols>
  <sheetData>
    <row r="1" spans="1:9">
      <c r="A1" s="1179" t="s">
        <v>722</v>
      </c>
      <c r="B1" s="1180"/>
      <c r="C1" s="1180"/>
      <c r="D1" s="519"/>
      <c r="E1" s="519"/>
      <c r="F1" s="519"/>
      <c r="G1" s="550"/>
      <c r="H1" s="148"/>
      <c r="I1" s="148"/>
    </row>
    <row r="2" spans="1:9">
      <c r="A2" s="1181" t="s">
        <v>733</v>
      </c>
      <c r="B2" s="1182"/>
      <c r="C2" s="1182"/>
      <c r="D2" s="520"/>
      <c r="E2" s="520"/>
      <c r="F2" s="520"/>
      <c r="G2" s="551"/>
      <c r="H2" s="148"/>
      <c r="I2" s="148"/>
    </row>
    <row r="3" spans="1:9" ht="15" thickBot="1">
      <c r="A3" s="2321"/>
      <c r="B3" s="1765"/>
      <c r="C3" s="1765"/>
      <c r="D3" s="1765"/>
      <c r="E3" s="1765"/>
      <c r="F3" s="1765"/>
      <c r="G3" s="2322"/>
      <c r="H3" s="145"/>
    </row>
    <row r="4" spans="1:9" ht="15" customHeight="1">
      <c r="A4" s="1186" t="s">
        <v>771</v>
      </c>
      <c r="B4" s="1187"/>
      <c r="C4" s="1187"/>
      <c r="D4" s="1187"/>
      <c r="E4" s="1187"/>
      <c r="F4" s="1188"/>
      <c r="G4" s="1192" t="s">
        <v>1383</v>
      </c>
    </row>
    <row r="5" spans="1:9" ht="22.5" customHeight="1" thickBot="1">
      <c r="A5" s="1189"/>
      <c r="B5" s="1190"/>
      <c r="C5" s="1190"/>
      <c r="D5" s="1190"/>
      <c r="E5" s="1190"/>
      <c r="F5" s="1191"/>
      <c r="G5" s="1243"/>
    </row>
    <row r="6" spans="1:9" ht="15.75" customHeight="1" thickBot="1">
      <c r="A6" s="400" t="s">
        <v>1175</v>
      </c>
      <c r="B6" s="491"/>
      <c r="C6" s="412" t="str">
        <f>Obsah!C4</f>
        <v>(31/12/2017)</v>
      </c>
      <c r="D6" s="394"/>
      <c r="E6" s="394"/>
      <c r="F6" s="394"/>
      <c r="G6" s="161"/>
      <c r="H6" s="132"/>
      <c r="I6" s="132"/>
    </row>
    <row r="7" spans="1:9" ht="15" customHeight="1">
      <c r="A7" s="2323" t="s">
        <v>772</v>
      </c>
      <c r="B7" s="2324"/>
      <c r="C7" s="2324"/>
      <c r="D7" s="2324"/>
      <c r="E7" s="2324"/>
      <c r="F7" s="2325"/>
      <c r="G7" s="1939" t="s">
        <v>1194</v>
      </c>
      <c r="H7" s="132"/>
      <c r="I7" s="132"/>
    </row>
    <row r="8" spans="1:9" ht="15" customHeight="1">
      <c r="A8" s="2326" t="s">
        <v>773</v>
      </c>
      <c r="B8" s="2327"/>
      <c r="C8" s="2327"/>
      <c r="D8" s="2327"/>
      <c r="E8" s="2327"/>
      <c r="F8" s="2328"/>
      <c r="G8" s="1980"/>
      <c r="H8" s="132"/>
      <c r="I8" s="132"/>
    </row>
    <row r="9" spans="1:9">
      <c r="A9" s="2233" t="s">
        <v>778</v>
      </c>
      <c r="B9" s="2219"/>
      <c r="C9" s="2329" t="s">
        <v>774</v>
      </c>
      <c r="D9" s="2330"/>
      <c r="E9" s="2329" t="s">
        <v>775</v>
      </c>
      <c r="F9" s="2330"/>
      <c r="G9" s="1980"/>
      <c r="H9" s="132"/>
      <c r="I9" s="132"/>
    </row>
    <row r="10" spans="1:9">
      <c r="A10" s="2233"/>
      <c r="B10" s="2219"/>
      <c r="C10" s="2329"/>
      <c r="D10" s="2330"/>
      <c r="E10" s="2329"/>
      <c r="F10" s="2330"/>
      <c r="G10" s="1980"/>
      <c r="H10" s="132"/>
      <c r="I10" s="132"/>
    </row>
    <row r="11" spans="1:9">
      <c r="A11" s="2233"/>
      <c r="B11" s="2219"/>
      <c r="C11" s="2329"/>
      <c r="D11" s="2330"/>
      <c r="E11" s="2329"/>
      <c r="F11" s="2330"/>
      <c r="G11" s="1980"/>
      <c r="H11" s="132"/>
      <c r="I11" s="132"/>
    </row>
    <row r="12" spans="1:9">
      <c r="A12" s="2233"/>
      <c r="B12" s="2219"/>
      <c r="C12" s="2329"/>
      <c r="D12" s="2330"/>
      <c r="E12" s="2329"/>
      <c r="F12" s="2330"/>
      <c r="G12" s="1980"/>
      <c r="H12" s="132"/>
      <c r="I12" s="132"/>
    </row>
    <row r="13" spans="1:9">
      <c r="A13" s="2233"/>
      <c r="B13" s="2219"/>
      <c r="C13" s="2329"/>
      <c r="D13" s="2330"/>
      <c r="E13" s="2329"/>
      <c r="F13" s="2330"/>
      <c r="G13" s="1980"/>
      <c r="H13" s="132"/>
      <c r="I13" s="132"/>
    </row>
    <row r="14" spans="1:9">
      <c r="A14" s="2233"/>
      <c r="B14" s="2219"/>
      <c r="C14" s="2329"/>
      <c r="D14" s="2330"/>
      <c r="E14" s="2329"/>
      <c r="F14" s="2330"/>
      <c r="G14" s="1980"/>
      <c r="H14" s="132"/>
      <c r="I14" s="132"/>
    </row>
    <row r="15" spans="1:9">
      <c r="A15" s="2233"/>
      <c r="B15" s="2219"/>
      <c r="C15" s="2329"/>
      <c r="D15" s="2330"/>
      <c r="E15" s="2329"/>
      <c r="F15" s="2330"/>
      <c r="G15" s="1980"/>
      <c r="H15" s="132"/>
      <c r="I15" s="132"/>
    </row>
    <row r="16" spans="1:9">
      <c r="A16" s="2233"/>
      <c r="B16" s="2219"/>
      <c r="C16" s="2329"/>
      <c r="D16" s="2330"/>
      <c r="E16" s="2329"/>
      <c r="F16" s="2330"/>
      <c r="G16" s="1991"/>
      <c r="H16" s="132"/>
      <c r="I16" s="132"/>
    </row>
    <row r="17" spans="1:9" ht="40.5" customHeight="1">
      <c r="A17" s="2233" t="s">
        <v>776</v>
      </c>
      <c r="B17" s="2219"/>
      <c r="C17" s="2219"/>
      <c r="D17" s="2219"/>
      <c r="E17" s="2219"/>
      <c r="F17" s="2219"/>
      <c r="G17" s="2127" t="s">
        <v>1194</v>
      </c>
      <c r="H17" s="132"/>
      <c r="I17" s="132"/>
    </row>
    <row r="18" spans="1:9" ht="15" thickBot="1">
      <c r="A18" s="232"/>
      <c r="B18" s="233"/>
      <c r="C18" s="233"/>
      <c r="D18" s="233"/>
      <c r="E18" s="233"/>
      <c r="F18" s="234"/>
      <c r="G18" s="2127"/>
      <c r="H18" s="132"/>
      <c r="I18" s="132"/>
    </row>
    <row r="19" spans="1:9" ht="15" hidden="1" outlineLevel="1" thickBot="1">
      <c r="A19" s="232"/>
      <c r="B19" s="233"/>
      <c r="C19" s="233"/>
      <c r="D19" s="233"/>
      <c r="E19" s="233"/>
      <c r="F19" s="234"/>
      <c r="G19" s="2165" t="s">
        <v>846</v>
      </c>
      <c r="H19" s="132"/>
      <c r="I19" s="132"/>
    </row>
    <row r="20" spans="1:9" ht="15" hidden="1" outlineLevel="1" thickBot="1">
      <c r="A20" s="251"/>
      <c r="B20" s="235"/>
      <c r="C20" s="235"/>
      <c r="D20" s="235"/>
      <c r="E20" s="235"/>
      <c r="F20" s="236"/>
      <c r="G20" s="2302"/>
      <c r="H20" s="132"/>
      <c r="I20" s="132"/>
    </row>
    <row r="21" spans="1:9" ht="15" hidden="1" outlineLevel="1" thickBot="1">
      <c r="A21" s="251"/>
      <c r="B21" s="235"/>
      <c r="C21" s="235"/>
      <c r="D21" s="235"/>
      <c r="E21" s="235"/>
      <c r="F21" s="236"/>
      <c r="G21" s="2302"/>
      <c r="H21" s="132"/>
      <c r="I21" s="132"/>
    </row>
    <row r="22" spans="1:9" ht="15" hidden="1" outlineLevel="1" thickBot="1">
      <c r="A22" s="251"/>
      <c r="B22" s="235"/>
      <c r="C22" s="235"/>
      <c r="D22" s="235"/>
      <c r="E22" s="235"/>
      <c r="F22" s="236"/>
      <c r="G22" s="2302"/>
      <c r="H22" s="132"/>
      <c r="I22" s="132"/>
    </row>
    <row r="23" spans="1:9" ht="15" hidden="1" outlineLevel="1" thickBot="1">
      <c r="A23" s="251"/>
      <c r="B23" s="235"/>
      <c r="C23" s="235"/>
      <c r="D23" s="235"/>
      <c r="E23" s="235"/>
      <c r="F23" s="236"/>
      <c r="G23" s="2302"/>
      <c r="H23" s="132"/>
      <c r="I23" s="132"/>
    </row>
    <row r="24" spans="1:9" ht="15" hidden="1" outlineLevel="1" thickBot="1">
      <c r="A24" s="251"/>
      <c r="B24" s="235"/>
      <c r="C24" s="235"/>
      <c r="D24" s="235"/>
      <c r="E24" s="235"/>
      <c r="F24" s="236"/>
      <c r="G24" s="2302"/>
      <c r="H24" s="132"/>
      <c r="I24" s="132"/>
    </row>
    <row r="25" spans="1:9" ht="15" hidden="1" outlineLevel="1" thickBot="1">
      <c r="A25" s="251"/>
      <c r="B25" s="235"/>
      <c r="C25" s="235"/>
      <c r="D25" s="235"/>
      <c r="E25" s="235"/>
      <c r="F25" s="236"/>
      <c r="G25" s="2302"/>
      <c r="H25" s="132"/>
      <c r="I25" s="132"/>
    </row>
    <row r="26" spans="1:9" ht="15" hidden="1" outlineLevel="1" thickBot="1">
      <c r="A26" s="251"/>
      <c r="B26" s="235"/>
      <c r="C26" s="235"/>
      <c r="D26" s="235"/>
      <c r="E26" s="235"/>
      <c r="F26" s="236"/>
      <c r="G26" s="2302"/>
      <c r="H26" s="132"/>
      <c r="I26" s="132"/>
    </row>
    <row r="27" spans="1:9" ht="15" hidden="1" outlineLevel="1" thickBot="1">
      <c r="A27" s="251"/>
      <c r="B27" s="235"/>
      <c r="C27" s="235"/>
      <c r="D27" s="235"/>
      <c r="E27" s="235"/>
      <c r="F27" s="236"/>
      <c r="G27" s="2302"/>
      <c r="H27" s="132"/>
      <c r="I27" s="132"/>
    </row>
    <row r="28" spans="1:9" ht="15" hidden="1" outlineLevel="1" thickBot="1">
      <c r="A28" s="251"/>
      <c r="B28" s="235"/>
      <c r="C28" s="235"/>
      <c r="D28" s="235"/>
      <c r="E28" s="235"/>
      <c r="F28" s="236"/>
      <c r="G28" s="2302"/>
      <c r="H28" s="132"/>
      <c r="I28" s="132"/>
    </row>
    <row r="29" spans="1:9" ht="15" hidden="1" outlineLevel="1" thickBot="1">
      <c r="A29" s="251"/>
      <c r="B29" s="235"/>
      <c r="C29" s="235"/>
      <c r="D29" s="235"/>
      <c r="E29" s="235"/>
      <c r="F29" s="236"/>
      <c r="G29" s="2302"/>
      <c r="H29" s="132"/>
      <c r="I29" s="132"/>
    </row>
    <row r="30" spans="1:9" ht="15" hidden="1" outlineLevel="1" thickBot="1">
      <c r="A30" s="251"/>
      <c r="B30" s="235"/>
      <c r="C30" s="235"/>
      <c r="D30" s="235"/>
      <c r="E30" s="235"/>
      <c r="F30" s="236"/>
      <c r="G30" s="2302"/>
      <c r="H30" s="132"/>
      <c r="I30" s="132"/>
    </row>
    <row r="31" spans="1:9" ht="15" hidden="1" outlineLevel="1" thickBot="1">
      <c r="A31" s="251"/>
      <c r="B31" s="235"/>
      <c r="C31" s="235"/>
      <c r="D31" s="235"/>
      <c r="E31" s="235"/>
      <c r="F31" s="236"/>
      <c r="G31" s="2302"/>
      <c r="H31" s="132"/>
      <c r="I31" s="132"/>
    </row>
    <row r="32" spans="1:9" collapsed="1">
      <c r="A32" s="2318" t="s">
        <v>777</v>
      </c>
      <c r="B32" s="2319"/>
      <c r="C32" s="2319"/>
      <c r="D32" s="2319"/>
      <c r="E32" s="2319"/>
      <c r="F32" s="2319"/>
      <c r="G32" s="2203" t="s">
        <v>1194</v>
      </c>
      <c r="H32" s="132"/>
      <c r="I32" s="132"/>
    </row>
    <row r="33" spans="1:9">
      <c r="A33" s="2286" t="s">
        <v>778</v>
      </c>
      <c r="B33" s="2287"/>
      <c r="C33" s="2315" t="s">
        <v>779</v>
      </c>
      <c r="D33" s="2316"/>
      <c r="E33" s="2316"/>
      <c r="F33" s="2317"/>
      <c r="G33" s="2204"/>
      <c r="H33" s="132"/>
      <c r="I33" s="132"/>
    </row>
    <row r="34" spans="1:9">
      <c r="A34" s="2286"/>
      <c r="B34" s="2310"/>
      <c r="C34" s="231"/>
      <c r="D34" s="219"/>
      <c r="E34" s="219"/>
      <c r="F34" s="220"/>
      <c r="G34" s="2204"/>
      <c r="H34" s="132"/>
      <c r="I34" s="132"/>
    </row>
    <row r="35" spans="1:9">
      <c r="A35" s="2286"/>
      <c r="B35" s="2310"/>
      <c r="C35" s="230"/>
      <c r="D35" s="222"/>
      <c r="E35" s="222"/>
      <c r="F35" s="223"/>
      <c r="G35" s="2204"/>
      <c r="H35" s="132"/>
      <c r="I35" s="132"/>
    </row>
    <row r="36" spans="1:9">
      <c r="A36" s="2286"/>
      <c r="B36" s="2310"/>
      <c r="C36" s="230"/>
      <c r="D36" s="222"/>
      <c r="E36" s="222"/>
      <c r="F36" s="223"/>
      <c r="G36" s="2204"/>
      <c r="H36" s="132"/>
      <c r="I36" s="132"/>
    </row>
    <row r="37" spans="1:9">
      <c r="A37" s="2286"/>
      <c r="B37" s="2310"/>
      <c r="C37" s="230"/>
      <c r="D37" s="222"/>
      <c r="E37" s="222"/>
      <c r="F37" s="223"/>
      <c r="G37" s="2204"/>
      <c r="H37" s="132"/>
      <c r="I37" s="132"/>
    </row>
    <row r="38" spans="1:9" ht="15" thickBot="1">
      <c r="A38" s="2311"/>
      <c r="B38" s="2312"/>
      <c r="C38" s="258"/>
      <c r="D38" s="225"/>
      <c r="E38" s="225"/>
      <c r="F38" s="226"/>
      <c r="G38" s="2205"/>
      <c r="H38" s="132"/>
      <c r="I38" s="132"/>
    </row>
    <row r="39" spans="1:9" ht="15" hidden="1" outlineLevel="1" thickBot="1">
      <c r="A39" s="2313"/>
      <c r="B39" s="2314"/>
      <c r="C39" s="230"/>
      <c r="D39" s="222"/>
      <c r="E39" s="222"/>
      <c r="F39" s="223"/>
      <c r="G39" s="2164" t="s">
        <v>846</v>
      </c>
      <c r="H39" s="132"/>
      <c r="I39" s="132"/>
    </row>
    <row r="40" spans="1:9" ht="15" hidden="1" outlineLevel="1" thickBot="1">
      <c r="A40" s="2286"/>
      <c r="B40" s="2310"/>
      <c r="C40" s="230"/>
      <c r="D40" s="222"/>
      <c r="E40" s="222"/>
      <c r="F40" s="223"/>
      <c r="G40" s="2162"/>
      <c r="H40" s="132"/>
      <c r="I40" s="132"/>
    </row>
    <row r="41" spans="1:9" ht="15" hidden="1" outlineLevel="1" thickBot="1">
      <c r="A41" s="2286"/>
      <c r="B41" s="2310"/>
      <c r="C41" s="230"/>
      <c r="D41" s="222"/>
      <c r="E41" s="222"/>
      <c r="F41" s="223"/>
      <c r="G41" s="2162"/>
      <c r="H41" s="132"/>
      <c r="I41" s="132"/>
    </row>
    <row r="42" spans="1:9" ht="15" hidden="1" outlineLevel="1" thickBot="1">
      <c r="A42" s="2286"/>
      <c r="B42" s="2310"/>
      <c r="C42" s="230"/>
      <c r="D42" s="222"/>
      <c r="E42" s="222"/>
      <c r="F42" s="223"/>
      <c r="G42" s="2162"/>
      <c r="H42" s="132"/>
      <c r="I42" s="132"/>
    </row>
    <row r="43" spans="1:9" ht="15" hidden="1" outlineLevel="1" thickBot="1">
      <c r="A43" s="2286"/>
      <c r="B43" s="2310"/>
      <c r="C43" s="230"/>
      <c r="D43" s="222"/>
      <c r="E43" s="222"/>
      <c r="F43" s="223"/>
      <c r="G43" s="2165"/>
      <c r="H43" s="132"/>
      <c r="I43" s="132"/>
    </row>
    <row r="44" spans="1:9" ht="15" hidden="1" outlineLevel="1" thickBot="1">
      <c r="A44" s="2320"/>
      <c r="B44" s="2316"/>
      <c r="C44" s="230"/>
      <c r="D44" s="222"/>
      <c r="E44" s="222"/>
      <c r="F44" s="223"/>
      <c r="G44" s="480"/>
      <c r="H44" s="132"/>
      <c r="I44" s="132"/>
    </row>
    <row r="45" spans="1:9" ht="21" customHeight="1" collapsed="1">
      <c r="A45" s="2318" t="s">
        <v>856</v>
      </c>
      <c r="B45" s="2319"/>
      <c r="C45" s="2319"/>
      <c r="D45" s="2319"/>
      <c r="E45" s="2319"/>
      <c r="F45" s="2319"/>
      <c r="G45" s="2126" t="s">
        <v>1194</v>
      </c>
      <c r="H45" s="132"/>
      <c r="I45" s="132"/>
    </row>
    <row r="46" spans="1:9" ht="15" thickBot="1">
      <c r="A46" s="255"/>
      <c r="B46" s="256"/>
      <c r="C46" s="256"/>
      <c r="D46" s="256"/>
      <c r="E46" s="256"/>
      <c r="F46" s="257"/>
      <c r="G46" s="2128"/>
      <c r="H46" s="132"/>
      <c r="I46" s="132"/>
    </row>
    <row r="47" spans="1:9" ht="15" hidden="1" outlineLevel="1" thickBot="1">
      <c r="A47" s="221"/>
      <c r="B47" s="222"/>
      <c r="C47" s="222"/>
      <c r="D47" s="222"/>
      <c r="E47" s="222"/>
      <c r="F47" s="223"/>
      <c r="G47" s="2302" t="s">
        <v>846</v>
      </c>
      <c r="H47" s="132"/>
      <c r="I47" s="132"/>
    </row>
    <row r="48" spans="1:9" ht="15" hidden="1" outlineLevel="1" thickBot="1">
      <c r="A48" s="221"/>
      <c r="B48" s="222"/>
      <c r="C48" s="222"/>
      <c r="D48" s="222"/>
      <c r="E48" s="222"/>
      <c r="F48" s="223"/>
      <c r="G48" s="2302"/>
      <c r="H48" s="132"/>
      <c r="I48" s="132"/>
    </row>
    <row r="49" spans="1:9" ht="15" hidden="1" outlineLevel="1" thickBot="1">
      <c r="A49" s="221"/>
      <c r="B49" s="222"/>
      <c r="C49" s="222"/>
      <c r="D49" s="222"/>
      <c r="E49" s="222"/>
      <c r="F49" s="223"/>
      <c r="G49" s="2302"/>
      <c r="H49" s="132"/>
      <c r="I49" s="132"/>
    </row>
    <row r="50" spans="1:9" ht="15" hidden="1" outlineLevel="1" thickBot="1">
      <c r="A50" s="221"/>
      <c r="B50" s="222"/>
      <c r="C50" s="222"/>
      <c r="D50" s="222"/>
      <c r="E50" s="222"/>
      <c r="F50" s="223"/>
      <c r="G50" s="2302"/>
      <c r="H50" s="132"/>
      <c r="I50" s="132"/>
    </row>
    <row r="51" spans="1:9" ht="15" hidden="1" outlineLevel="1" thickBot="1">
      <c r="A51" s="221"/>
      <c r="B51" s="222"/>
      <c r="C51" s="222"/>
      <c r="D51" s="222"/>
      <c r="E51" s="222"/>
      <c r="F51" s="223"/>
      <c r="G51" s="2302"/>
      <c r="H51" s="132"/>
      <c r="I51" s="132"/>
    </row>
    <row r="52" spans="1:9" ht="15" hidden="1" outlineLevel="1" thickBot="1">
      <c r="A52" s="213"/>
      <c r="B52" s="214"/>
      <c r="C52" s="214"/>
      <c r="D52" s="214"/>
      <c r="E52" s="214"/>
      <c r="F52" s="215"/>
      <c r="G52" s="2302"/>
      <c r="H52" s="132"/>
      <c r="I52" s="132"/>
    </row>
    <row r="53" spans="1:9" ht="15" hidden="1" outlineLevel="1" thickBot="1">
      <c r="A53" s="221"/>
      <c r="B53" s="222"/>
      <c r="C53" s="222"/>
      <c r="D53" s="222"/>
      <c r="E53" s="222"/>
      <c r="F53" s="223"/>
      <c r="G53" s="2302"/>
      <c r="H53" s="132"/>
      <c r="I53" s="132"/>
    </row>
    <row r="54" spans="1:9" ht="15" hidden="1" outlineLevel="1" thickBot="1">
      <c r="A54" s="221"/>
      <c r="B54" s="222"/>
      <c r="C54" s="222"/>
      <c r="D54" s="222"/>
      <c r="E54" s="222"/>
      <c r="F54" s="223"/>
      <c r="G54" s="2302"/>
      <c r="H54" s="132"/>
      <c r="I54" s="132"/>
    </row>
    <row r="55" spans="1:9" ht="15" hidden="1" outlineLevel="1" thickBot="1">
      <c r="A55" s="221"/>
      <c r="B55" s="222"/>
      <c r="C55" s="222"/>
      <c r="D55" s="222"/>
      <c r="E55" s="222"/>
      <c r="F55" s="223"/>
      <c r="G55" s="2302"/>
      <c r="H55" s="132"/>
      <c r="I55" s="132"/>
    </row>
    <row r="56" spans="1:9" ht="15" hidden="1" outlineLevel="1" thickBot="1">
      <c r="A56" s="221"/>
      <c r="B56" s="222"/>
      <c r="C56" s="222"/>
      <c r="D56" s="222"/>
      <c r="E56" s="222"/>
      <c r="F56" s="223"/>
      <c r="G56" s="2302"/>
      <c r="H56" s="132"/>
      <c r="I56" s="132"/>
    </row>
    <row r="57" spans="1:9" ht="15" hidden="1" outlineLevel="1" thickBot="1">
      <c r="A57" s="221"/>
      <c r="B57" s="222"/>
      <c r="C57" s="222"/>
      <c r="D57" s="222"/>
      <c r="E57" s="222"/>
      <c r="F57" s="223"/>
      <c r="G57" s="2302"/>
      <c r="H57" s="132"/>
      <c r="I57" s="132"/>
    </row>
    <row r="58" spans="1:9" ht="15" hidden="1" outlineLevel="1" thickBot="1">
      <c r="A58" s="221"/>
      <c r="B58" s="222"/>
      <c r="C58" s="222"/>
      <c r="D58" s="222"/>
      <c r="E58" s="222"/>
      <c r="F58" s="223"/>
      <c r="G58" s="2302"/>
      <c r="H58" s="132"/>
      <c r="I58" s="132"/>
    </row>
    <row r="59" spans="1:9" ht="15" hidden="1" outlineLevel="1" thickBot="1">
      <c r="A59" s="221"/>
      <c r="B59" s="222"/>
      <c r="C59" s="222"/>
      <c r="D59" s="222"/>
      <c r="E59" s="222"/>
      <c r="F59" s="223"/>
      <c r="G59" s="2302"/>
      <c r="H59" s="132"/>
      <c r="I59" s="132"/>
    </row>
    <row r="60" spans="1:9" ht="15" hidden="1" outlineLevel="1" thickBot="1">
      <c r="A60" s="221"/>
      <c r="B60" s="222"/>
      <c r="C60" s="222"/>
      <c r="D60" s="222"/>
      <c r="E60" s="222"/>
      <c r="F60" s="223"/>
      <c r="G60" s="2302"/>
      <c r="H60" s="132"/>
      <c r="I60" s="132"/>
    </row>
    <row r="61" spans="1:9" ht="15" hidden="1" outlineLevel="1" thickBot="1">
      <c r="A61" s="224"/>
      <c r="B61" s="225"/>
      <c r="C61" s="225"/>
      <c r="D61" s="225"/>
      <c r="E61" s="225"/>
      <c r="F61" s="226"/>
      <c r="G61" s="2303"/>
      <c r="H61" s="132"/>
      <c r="I61" s="132"/>
    </row>
    <row r="62" spans="1:9" collapsed="1">
      <c r="A62" s="2284" t="s">
        <v>780</v>
      </c>
      <c r="B62" s="2285"/>
      <c r="C62" s="2285"/>
      <c r="D62" s="2285"/>
      <c r="E62" s="2285"/>
      <c r="F62" s="2285"/>
      <c r="G62" s="2304" t="s">
        <v>1195</v>
      </c>
      <c r="H62" s="132"/>
      <c r="I62" s="132"/>
    </row>
    <row r="63" spans="1:9" ht="15" thickBot="1">
      <c r="A63" s="252"/>
      <c r="B63" s="253"/>
      <c r="C63" s="253"/>
      <c r="D63" s="253"/>
      <c r="E63" s="253"/>
      <c r="F63" s="254"/>
      <c r="G63" s="2309"/>
      <c r="H63" s="132"/>
      <c r="I63" s="132"/>
    </row>
    <row r="64" spans="1:9" ht="15" hidden="1" outlineLevel="1" thickBot="1">
      <c r="A64" s="245"/>
      <c r="B64" s="243"/>
      <c r="C64" s="243"/>
      <c r="D64" s="243"/>
      <c r="E64" s="243"/>
      <c r="F64" s="244"/>
      <c r="G64" s="2302" t="s">
        <v>847</v>
      </c>
      <c r="H64" s="132"/>
      <c r="I64" s="132"/>
    </row>
    <row r="65" spans="1:9" ht="15" hidden="1" outlineLevel="1" thickBot="1">
      <c r="A65" s="245"/>
      <c r="B65" s="243"/>
      <c r="C65" s="243"/>
      <c r="D65" s="243"/>
      <c r="E65" s="243"/>
      <c r="F65" s="244"/>
      <c r="G65" s="2302"/>
      <c r="H65" s="132"/>
      <c r="I65" s="132"/>
    </row>
    <row r="66" spans="1:9" ht="15" hidden="1" outlineLevel="1" thickBot="1">
      <c r="A66" s="245"/>
      <c r="B66" s="243"/>
      <c r="C66" s="243"/>
      <c r="D66" s="243"/>
      <c r="E66" s="243"/>
      <c r="F66" s="244"/>
      <c r="G66" s="2302"/>
      <c r="H66" s="132"/>
      <c r="I66" s="132"/>
    </row>
    <row r="67" spans="1:9" ht="15" hidden="1" outlineLevel="1" thickBot="1">
      <c r="A67" s="245"/>
      <c r="B67" s="243"/>
      <c r="C67" s="243"/>
      <c r="D67" s="243"/>
      <c r="E67" s="243"/>
      <c r="F67" s="244"/>
      <c r="G67" s="2302"/>
      <c r="H67" s="132"/>
      <c r="I67" s="132"/>
    </row>
    <row r="68" spans="1:9" ht="15" hidden="1" outlineLevel="1" thickBot="1">
      <c r="A68" s="245"/>
      <c r="B68" s="243"/>
      <c r="C68" s="243"/>
      <c r="D68" s="243"/>
      <c r="E68" s="243"/>
      <c r="F68" s="244"/>
      <c r="G68" s="2302"/>
      <c r="H68" s="132"/>
      <c r="I68" s="132"/>
    </row>
    <row r="69" spans="1:9" collapsed="1">
      <c r="A69" s="2308" t="s">
        <v>781</v>
      </c>
      <c r="B69" s="2285"/>
      <c r="C69" s="2285"/>
      <c r="D69" s="2285"/>
      <c r="E69" s="2285"/>
      <c r="F69" s="2285"/>
      <c r="G69" s="2304" t="s">
        <v>1196</v>
      </c>
      <c r="H69" s="132"/>
      <c r="I69" s="132"/>
    </row>
    <row r="70" spans="1:9">
      <c r="A70" s="237"/>
      <c r="B70" s="238"/>
      <c r="C70" s="238"/>
      <c r="D70" s="238"/>
      <c r="E70" s="238"/>
      <c r="F70" s="239"/>
      <c r="G70" s="2305"/>
      <c r="H70" s="132"/>
      <c r="I70" s="132"/>
    </row>
    <row r="71" spans="1:9" hidden="1" outlineLevel="1">
      <c r="A71" s="2297"/>
      <c r="B71" s="2298"/>
      <c r="C71" s="2298"/>
      <c r="D71" s="2298"/>
      <c r="E71" s="2298"/>
      <c r="F71" s="2307"/>
      <c r="G71" s="2165" t="s">
        <v>848</v>
      </c>
      <c r="H71" s="132"/>
      <c r="I71" s="132"/>
    </row>
    <row r="72" spans="1:9" hidden="1" outlineLevel="1">
      <c r="A72" s="2292"/>
      <c r="B72" s="2293"/>
      <c r="C72" s="2293"/>
      <c r="D72" s="2293"/>
      <c r="E72" s="2293"/>
      <c r="F72" s="2306"/>
      <c r="G72" s="2302"/>
      <c r="H72" s="132"/>
      <c r="I72" s="132"/>
    </row>
    <row r="73" spans="1:9" hidden="1" outlineLevel="1">
      <c r="A73" s="2292"/>
      <c r="B73" s="2293"/>
      <c r="C73" s="2293"/>
      <c r="D73" s="2293"/>
      <c r="E73" s="2293"/>
      <c r="F73" s="2306"/>
      <c r="G73" s="2302"/>
      <c r="H73" s="132"/>
      <c r="I73" s="132"/>
    </row>
    <row r="74" spans="1:9" hidden="1" outlineLevel="1">
      <c r="A74" s="2292"/>
      <c r="B74" s="2293"/>
      <c r="C74" s="2293"/>
      <c r="D74" s="2293"/>
      <c r="E74" s="2293"/>
      <c r="F74" s="2306"/>
      <c r="G74" s="2302"/>
      <c r="H74" s="132"/>
      <c r="I74" s="132"/>
    </row>
    <row r="75" spans="1:9" hidden="1" outlineLevel="1">
      <c r="A75" s="2292"/>
      <c r="B75" s="2293"/>
      <c r="C75" s="2293"/>
      <c r="D75" s="2293"/>
      <c r="E75" s="2293"/>
      <c r="F75" s="2306"/>
      <c r="G75" s="2302"/>
      <c r="H75" s="132"/>
      <c r="I75" s="132"/>
    </row>
    <row r="76" spans="1:9" hidden="1" outlineLevel="1">
      <c r="A76" s="2292"/>
      <c r="B76" s="2293"/>
      <c r="C76" s="2293"/>
      <c r="D76" s="2293"/>
      <c r="E76" s="2293"/>
      <c r="F76" s="2306"/>
      <c r="G76" s="2302"/>
      <c r="H76" s="132"/>
      <c r="I76" s="132"/>
    </row>
    <row r="77" spans="1:9" hidden="1" outlineLevel="1">
      <c r="A77" s="2292"/>
      <c r="B77" s="2293"/>
      <c r="C77" s="2293"/>
      <c r="D77" s="2293"/>
      <c r="E77" s="2293"/>
      <c r="F77" s="2306"/>
      <c r="G77" s="2302"/>
      <c r="H77" s="132"/>
      <c r="I77" s="132"/>
    </row>
    <row r="78" spans="1:9" hidden="1" outlineLevel="1">
      <c r="A78" s="2292"/>
      <c r="B78" s="2293"/>
      <c r="C78" s="2293"/>
      <c r="D78" s="2293"/>
      <c r="E78" s="2293"/>
      <c r="F78" s="2306"/>
      <c r="G78" s="2302"/>
      <c r="H78" s="132"/>
      <c r="I78" s="132"/>
    </row>
    <row r="79" spans="1:9" hidden="1" outlineLevel="1">
      <c r="A79" s="2292"/>
      <c r="B79" s="2293"/>
      <c r="C79" s="2293"/>
      <c r="D79" s="2293"/>
      <c r="E79" s="2293"/>
      <c r="F79" s="2306"/>
      <c r="G79" s="2302"/>
      <c r="H79" s="132"/>
      <c r="I79" s="132"/>
    </row>
    <row r="80" spans="1:9" hidden="1" outlineLevel="1">
      <c r="A80" s="2292"/>
      <c r="B80" s="2293"/>
      <c r="C80" s="2293"/>
      <c r="D80" s="2293"/>
      <c r="E80" s="2293"/>
      <c r="F80" s="2306"/>
      <c r="G80" s="2302"/>
      <c r="H80" s="132"/>
      <c r="I80" s="132"/>
    </row>
    <row r="81" spans="1:9" hidden="1" outlineLevel="1">
      <c r="A81" s="2292"/>
      <c r="B81" s="2293"/>
      <c r="C81" s="2293"/>
      <c r="D81" s="2293"/>
      <c r="E81" s="2293"/>
      <c r="F81" s="2306"/>
      <c r="G81" s="2302"/>
      <c r="H81" s="132"/>
      <c r="I81" s="132"/>
    </row>
    <row r="82" spans="1:9" hidden="1" outlineLevel="1">
      <c r="A82" s="2292"/>
      <c r="B82" s="2293"/>
      <c r="C82" s="2293"/>
      <c r="D82" s="2293"/>
      <c r="E82" s="2293"/>
      <c r="F82" s="2306"/>
      <c r="G82" s="2302"/>
      <c r="H82" s="132"/>
      <c r="I82" s="132"/>
    </row>
    <row r="83" spans="1:9" hidden="1" outlineLevel="1">
      <c r="A83" s="2292"/>
      <c r="B83" s="2293"/>
      <c r="C83" s="2293"/>
      <c r="D83" s="2293"/>
      <c r="E83" s="2293"/>
      <c r="F83" s="2306"/>
      <c r="G83" s="2302"/>
      <c r="H83" s="132"/>
      <c r="I83" s="132"/>
    </row>
    <row r="84" spans="1:9" hidden="1" outlineLevel="1">
      <c r="A84" s="2292"/>
      <c r="B84" s="2293"/>
      <c r="C84" s="2293"/>
      <c r="D84" s="2293"/>
      <c r="E84" s="2293"/>
      <c r="F84" s="2306"/>
      <c r="G84" s="2302"/>
      <c r="H84" s="132"/>
      <c r="I84" s="132"/>
    </row>
    <row r="85" spans="1:9" ht="15" hidden="1" outlineLevel="1" thickBot="1">
      <c r="A85" s="2299"/>
      <c r="B85" s="2300"/>
      <c r="C85" s="2300"/>
      <c r="D85" s="2300"/>
      <c r="E85" s="2300"/>
      <c r="F85" s="2301"/>
      <c r="G85" s="2303"/>
      <c r="H85" s="132"/>
      <c r="I85" s="132"/>
    </row>
    <row r="86" spans="1:9" collapsed="1">
      <c r="A86" s="2292" t="s">
        <v>782</v>
      </c>
      <c r="B86" s="2293"/>
      <c r="C86" s="2293"/>
      <c r="D86" s="2293"/>
      <c r="E86" s="2293"/>
      <c r="F86" s="2293"/>
      <c r="G86" s="2204" t="s">
        <v>1197</v>
      </c>
      <c r="H86" s="132"/>
      <c r="I86" s="132"/>
    </row>
    <row r="87" spans="1:9">
      <c r="A87" s="2292" t="s">
        <v>783</v>
      </c>
      <c r="B87" s="2293"/>
      <c r="C87" s="2293" t="s">
        <v>784</v>
      </c>
      <c r="D87" s="2293"/>
      <c r="E87" s="2293" t="s">
        <v>785</v>
      </c>
      <c r="F87" s="2293"/>
      <c r="G87" s="2204"/>
      <c r="H87" s="132"/>
      <c r="I87" s="132"/>
    </row>
    <row r="88" spans="1:9">
      <c r="A88" s="2292"/>
      <c r="B88" s="2293"/>
      <c r="C88" s="2293"/>
      <c r="D88" s="2293"/>
      <c r="E88" s="2293"/>
      <c r="F88" s="2293"/>
      <c r="G88" s="2204"/>
      <c r="H88" s="132"/>
      <c r="I88" s="132"/>
    </row>
    <row r="89" spans="1:9">
      <c r="A89" s="2297" t="s">
        <v>786</v>
      </c>
      <c r="B89" s="2298"/>
      <c r="C89" s="2298"/>
      <c r="D89" s="2298"/>
      <c r="E89" s="2298"/>
      <c r="F89" s="2298"/>
      <c r="G89" s="2204"/>
      <c r="H89" s="132"/>
      <c r="I89" s="132"/>
    </row>
    <row r="90" spans="1:9">
      <c r="A90" s="2292" t="s">
        <v>783</v>
      </c>
      <c r="B90" s="2293"/>
      <c r="C90" s="2293" t="s">
        <v>855</v>
      </c>
      <c r="D90" s="2293"/>
      <c r="E90" s="2293" t="s">
        <v>785</v>
      </c>
      <c r="F90" s="2293"/>
      <c r="G90" s="2204"/>
      <c r="H90" s="132"/>
      <c r="I90" s="132"/>
    </row>
    <row r="91" spans="1:9">
      <c r="A91" s="2292"/>
      <c r="B91" s="2293"/>
      <c r="C91" s="2293"/>
      <c r="D91" s="2293"/>
      <c r="E91" s="2293"/>
      <c r="F91" s="2293"/>
      <c r="G91" s="2204"/>
      <c r="H91" s="132"/>
      <c r="I91" s="132"/>
    </row>
    <row r="92" spans="1:9" ht="24" customHeight="1">
      <c r="A92" s="2294" t="s">
        <v>787</v>
      </c>
      <c r="B92" s="2295"/>
      <c r="C92" s="2295"/>
      <c r="D92" s="2295"/>
      <c r="E92" s="2295"/>
      <c r="F92" s="2296"/>
      <c r="G92" s="2204"/>
      <c r="H92" s="132"/>
      <c r="I92" s="132"/>
    </row>
    <row r="93" spans="1:9">
      <c r="A93" s="2292" t="s">
        <v>783</v>
      </c>
      <c r="B93" s="2293"/>
      <c r="C93" s="2293" t="s">
        <v>784</v>
      </c>
      <c r="D93" s="2293"/>
      <c r="E93" s="2293" t="s">
        <v>785</v>
      </c>
      <c r="F93" s="2293"/>
      <c r="G93" s="2204"/>
      <c r="H93" s="132"/>
      <c r="I93" s="132"/>
    </row>
    <row r="94" spans="1:9" ht="15" thickBot="1">
      <c r="A94" s="2292"/>
      <c r="B94" s="2293"/>
      <c r="C94" s="2293"/>
      <c r="D94" s="2293"/>
      <c r="E94" s="2293"/>
      <c r="F94" s="2293"/>
      <c r="G94" s="2204"/>
      <c r="H94" s="132"/>
      <c r="I94" s="132"/>
    </row>
    <row r="95" spans="1:9">
      <c r="A95" s="2284" t="s">
        <v>788</v>
      </c>
      <c r="B95" s="2285"/>
      <c r="C95" s="2285"/>
      <c r="D95" s="2285"/>
      <c r="E95" s="2285"/>
      <c r="F95" s="2285"/>
      <c r="G95" s="2126" t="s">
        <v>849</v>
      </c>
      <c r="H95" s="132"/>
      <c r="I95" s="132"/>
    </row>
    <row r="96" spans="1:9" ht="15" thickBot="1">
      <c r="A96" s="237"/>
      <c r="B96" s="238"/>
      <c r="C96" s="238"/>
      <c r="D96" s="238"/>
      <c r="E96" s="238"/>
      <c r="F96" s="239"/>
      <c r="G96" s="2127"/>
      <c r="H96" s="132"/>
      <c r="I96" s="132"/>
    </row>
    <row r="97" spans="1:9" ht="15" hidden="1" outlineLevel="2" thickBot="1">
      <c r="A97" s="240"/>
      <c r="B97" s="241"/>
      <c r="C97" s="241"/>
      <c r="D97" s="241"/>
      <c r="E97" s="241"/>
      <c r="F97" s="242"/>
      <c r="G97" s="2290" t="s">
        <v>850</v>
      </c>
      <c r="H97" s="132"/>
      <c r="I97" s="132"/>
    </row>
    <row r="98" spans="1:9" ht="15" hidden="1" outlineLevel="2" thickBot="1">
      <c r="A98" s="245"/>
      <c r="B98" s="243"/>
      <c r="C98" s="243"/>
      <c r="D98" s="243"/>
      <c r="E98" s="243"/>
      <c r="F98" s="244"/>
      <c r="G98" s="2290"/>
      <c r="H98" s="132"/>
      <c r="I98" s="132"/>
    </row>
    <row r="99" spans="1:9" ht="15" hidden="1" outlineLevel="2" thickBot="1">
      <c r="A99" s="245"/>
      <c r="B99" s="243"/>
      <c r="C99" s="243"/>
      <c r="D99" s="243"/>
      <c r="E99" s="243"/>
      <c r="F99" s="244"/>
      <c r="G99" s="2290"/>
      <c r="H99" s="132"/>
      <c r="I99" s="132"/>
    </row>
    <row r="100" spans="1:9" ht="15" hidden="1" outlineLevel="2" thickBot="1">
      <c r="A100" s="245"/>
      <c r="B100" s="243"/>
      <c r="C100" s="243"/>
      <c r="D100" s="243"/>
      <c r="E100" s="243"/>
      <c r="F100" s="244"/>
      <c r="G100" s="2290"/>
      <c r="H100" s="132"/>
      <c r="I100" s="132"/>
    </row>
    <row r="101" spans="1:9" ht="15" hidden="1" outlineLevel="2" thickBot="1">
      <c r="A101" s="245"/>
      <c r="B101" s="243"/>
      <c r="C101" s="243"/>
      <c r="D101" s="243"/>
      <c r="E101" s="243"/>
      <c r="F101" s="244"/>
      <c r="G101" s="2290"/>
      <c r="H101" s="132"/>
      <c r="I101" s="132"/>
    </row>
    <row r="102" spans="1:9" ht="15" hidden="1" outlineLevel="2" thickBot="1">
      <c r="A102" s="245"/>
      <c r="B102" s="243"/>
      <c r="C102" s="243"/>
      <c r="D102" s="243"/>
      <c r="E102" s="243"/>
      <c r="F102" s="244"/>
      <c r="G102" s="2290"/>
      <c r="H102" s="132"/>
      <c r="I102" s="132"/>
    </row>
    <row r="103" spans="1:9" ht="15" hidden="1" outlineLevel="2" thickBot="1">
      <c r="A103" s="245"/>
      <c r="B103" s="243"/>
      <c r="C103" s="243"/>
      <c r="D103" s="243"/>
      <c r="E103" s="243"/>
      <c r="F103" s="244"/>
      <c r="G103" s="2290"/>
      <c r="H103" s="132"/>
      <c r="I103" s="132"/>
    </row>
    <row r="104" spans="1:9" ht="15" hidden="1" outlineLevel="2" thickBot="1">
      <c r="A104" s="245"/>
      <c r="B104" s="243"/>
      <c r="C104" s="243"/>
      <c r="D104" s="243"/>
      <c r="E104" s="243"/>
      <c r="F104" s="244"/>
      <c r="G104" s="2290"/>
      <c r="H104" s="132"/>
      <c r="I104" s="132"/>
    </row>
    <row r="105" spans="1:9" ht="15" hidden="1" outlineLevel="2" thickBot="1">
      <c r="A105" s="245"/>
      <c r="B105" s="243"/>
      <c r="C105" s="243"/>
      <c r="D105" s="243"/>
      <c r="E105" s="243"/>
      <c r="F105" s="244"/>
      <c r="G105" s="2290"/>
      <c r="H105" s="132"/>
      <c r="I105" s="132"/>
    </row>
    <row r="106" spans="1:9" ht="15" hidden="1" outlineLevel="2" thickBot="1">
      <c r="A106" s="245"/>
      <c r="B106" s="243"/>
      <c r="C106" s="243"/>
      <c r="D106" s="243"/>
      <c r="E106" s="243"/>
      <c r="F106" s="244"/>
      <c r="G106" s="2291"/>
      <c r="H106" s="132"/>
      <c r="I106" s="132"/>
    </row>
    <row r="107" spans="1:9" collapsed="1">
      <c r="A107" s="2284" t="s">
        <v>789</v>
      </c>
      <c r="B107" s="2285"/>
      <c r="C107" s="2285"/>
      <c r="D107" s="2285"/>
      <c r="E107" s="2285"/>
      <c r="F107" s="2285"/>
      <c r="G107" s="2203" t="s">
        <v>1198</v>
      </c>
      <c r="H107" s="132"/>
      <c r="I107" s="132"/>
    </row>
    <row r="108" spans="1:9">
      <c r="A108" s="2279" t="s">
        <v>790</v>
      </c>
      <c r="B108" s="2280"/>
      <c r="C108" s="2280"/>
      <c r="D108" s="2280"/>
      <c r="E108" s="2280" t="s">
        <v>791</v>
      </c>
      <c r="F108" s="2280"/>
      <c r="G108" s="1703"/>
      <c r="H108" s="132"/>
      <c r="I108" s="132"/>
    </row>
    <row r="109" spans="1:9">
      <c r="A109" s="2279"/>
      <c r="B109" s="2280"/>
      <c r="C109" s="2280"/>
      <c r="D109" s="2280"/>
      <c r="E109" s="2280"/>
      <c r="F109" s="2280"/>
      <c r="G109" s="1703"/>
      <c r="H109" s="132"/>
      <c r="I109" s="132"/>
    </row>
    <row r="110" spans="1:9">
      <c r="A110" s="2279"/>
      <c r="B110" s="2280"/>
      <c r="C110" s="2280"/>
      <c r="D110" s="2280"/>
      <c r="E110" s="2280"/>
      <c r="F110" s="2280"/>
      <c r="G110" s="1703"/>
      <c r="H110" s="132"/>
      <c r="I110" s="132"/>
    </row>
    <row r="111" spans="1:9">
      <c r="A111" s="2279"/>
      <c r="B111" s="2280"/>
      <c r="C111" s="2280"/>
      <c r="D111" s="2280"/>
      <c r="E111" s="2280"/>
      <c r="F111" s="2280"/>
      <c r="G111" s="1703"/>
      <c r="H111" s="132"/>
      <c r="I111" s="132"/>
    </row>
    <row r="112" spans="1:9">
      <c r="A112" s="2279"/>
      <c r="B112" s="2280"/>
      <c r="C112" s="2280"/>
      <c r="D112" s="2280"/>
      <c r="E112" s="2280"/>
      <c r="F112" s="2280"/>
      <c r="G112" s="1703"/>
      <c r="H112" s="132"/>
      <c r="I112" s="132"/>
    </row>
    <row r="113" spans="1:9" ht="15" thickBot="1">
      <c r="A113" s="2279"/>
      <c r="B113" s="2280"/>
      <c r="C113" s="2280"/>
      <c r="D113" s="2280"/>
      <c r="E113" s="2280"/>
      <c r="F113" s="2280"/>
      <c r="G113" s="2230"/>
      <c r="H113" s="132"/>
      <c r="I113" s="132"/>
    </row>
    <row r="114" spans="1:9" ht="15" hidden="1" outlineLevel="1" thickBot="1">
      <c r="A114" s="2279"/>
      <c r="B114" s="2280"/>
      <c r="C114" s="2280"/>
      <c r="D114" s="2280"/>
      <c r="E114" s="2280"/>
      <c r="F114" s="2280"/>
      <c r="G114" s="2283" t="s">
        <v>851</v>
      </c>
      <c r="H114" s="132"/>
      <c r="I114" s="132"/>
    </row>
    <row r="115" spans="1:9" ht="15" hidden="1" outlineLevel="1" thickBot="1">
      <c r="A115" s="2279"/>
      <c r="B115" s="2280"/>
      <c r="C115" s="2280"/>
      <c r="D115" s="2280"/>
      <c r="E115" s="2280"/>
      <c r="F115" s="2280"/>
      <c r="G115" s="1703"/>
      <c r="H115" s="132"/>
      <c r="I115" s="132"/>
    </row>
    <row r="116" spans="1:9" ht="15" hidden="1" outlineLevel="1" thickBot="1">
      <c r="A116" s="2279"/>
      <c r="B116" s="2280"/>
      <c r="C116" s="2280"/>
      <c r="D116" s="2280"/>
      <c r="E116" s="2280"/>
      <c r="F116" s="2280"/>
      <c r="G116" s="1703"/>
      <c r="H116" s="132"/>
      <c r="I116" s="132"/>
    </row>
    <row r="117" spans="1:9" ht="15" hidden="1" outlineLevel="1" thickBot="1">
      <c r="A117" s="2279"/>
      <c r="B117" s="2280"/>
      <c r="C117" s="2280"/>
      <c r="D117" s="2280"/>
      <c r="E117" s="2280"/>
      <c r="F117" s="2280"/>
      <c r="G117" s="1703"/>
      <c r="H117" s="132"/>
      <c r="I117" s="132"/>
    </row>
    <row r="118" spans="1:9" ht="15" hidden="1" outlineLevel="1" thickBot="1">
      <c r="A118" s="2279"/>
      <c r="B118" s="2280"/>
      <c r="C118" s="2280"/>
      <c r="D118" s="2280"/>
      <c r="E118" s="2280"/>
      <c r="F118" s="2280"/>
      <c r="G118" s="1703"/>
      <c r="H118" s="132"/>
      <c r="I118" s="132"/>
    </row>
    <row r="119" spans="1:9" ht="15" hidden="1" outlineLevel="1" thickBot="1">
      <c r="A119" s="2288"/>
      <c r="B119" s="2289"/>
      <c r="C119" s="2289"/>
      <c r="D119" s="2289"/>
      <c r="E119" s="2289"/>
      <c r="F119" s="2289"/>
      <c r="G119" s="1704"/>
      <c r="H119" s="132"/>
      <c r="I119" s="132"/>
    </row>
    <row r="120" spans="1:9" collapsed="1">
      <c r="A120" s="2284" t="s">
        <v>792</v>
      </c>
      <c r="B120" s="2285"/>
      <c r="C120" s="2285"/>
      <c r="D120" s="2285"/>
      <c r="E120" s="2285"/>
      <c r="F120" s="2285"/>
      <c r="G120" s="2126" t="s">
        <v>1199</v>
      </c>
      <c r="H120" s="132"/>
      <c r="I120" s="132"/>
    </row>
    <row r="121" spans="1:9" ht="31.5" customHeight="1">
      <c r="A121" s="2286" t="s">
        <v>778</v>
      </c>
      <c r="B121" s="2287"/>
      <c r="C121" s="2280" t="s">
        <v>793</v>
      </c>
      <c r="D121" s="2280"/>
      <c r="E121" s="2281" t="s">
        <v>794</v>
      </c>
      <c r="F121" s="2282"/>
      <c r="G121" s="2231"/>
      <c r="H121" s="132"/>
      <c r="I121" s="132"/>
    </row>
    <row r="122" spans="1:9">
      <c r="A122" s="2279"/>
      <c r="B122" s="2280"/>
      <c r="C122" s="2280"/>
      <c r="D122" s="2280"/>
      <c r="E122" s="2280"/>
      <c r="F122" s="2280"/>
      <c r="G122" s="2231"/>
      <c r="H122" s="132"/>
      <c r="I122" s="132"/>
    </row>
    <row r="123" spans="1:9">
      <c r="A123" s="2279"/>
      <c r="B123" s="2280"/>
      <c r="C123" s="2280"/>
      <c r="D123" s="2280"/>
      <c r="E123" s="2280"/>
      <c r="F123" s="2280"/>
      <c r="G123" s="2231"/>
      <c r="H123" s="132"/>
      <c r="I123" s="132"/>
    </row>
    <row r="124" spans="1:9">
      <c r="A124" s="2279"/>
      <c r="B124" s="2280"/>
      <c r="C124" s="2280"/>
      <c r="D124" s="2280"/>
      <c r="E124" s="2280"/>
      <c r="F124" s="2280"/>
      <c r="G124" s="2231"/>
      <c r="H124" s="132"/>
      <c r="I124" s="132"/>
    </row>
    <row r="125" spans="1:9">
      <c r="A125" s="2279"/>
      <c r="B125" s="2280"/>
      <c r="C125" s="2280"/>
      <c r="D125" s="2280"/>
      <c r="E125" s="2280"/>
      <c r="F125" s="2280"/>
      <c r="G125" s="2231"/>
      <c r="H125" s="132"/>
      <c r="I125" s="132"/>
    </row>
    <row r="126" spans="1:9" hidden="1" outlineLevel="1">
      <c r="A126" s="2279"/>
      <c r="B126" s="2280"/>
      <c r="C126" s="2280"/>
      <c r="D126" s="2280"/>
      <c r="E126" s="2280"/>
      <c r="F126" s="2280"/>
      <c r="G126" s="2231" t="s">
        <v>852</v>
      </c>
      <c r="H126" s="132"/>
      <c r="I126" s="132"/>
    </row>
    <row r="127" spans="1:9" hidden="1" outlineLevel="1">
      <c r="A127" s="2279"/>
      <c r="B127" s="2280"/>
      <c r="C127" s="2280"/>
      <c r="D127" s="2280"/>
      <c r="E127" s="2280"/>
      <c r="F127" s="2280"/>
      <c r="G127" s="2231"/>
      <c r="H127" s="132"/>
      <c r="I127" s="132"/>
    </row>
    <row r="128" spans="1:9" hidden="1" outlineLevel="1">
      <c r="A128" s="2279"/>
      <c r="B128" s="2280"/>
      <c r="C128" s="2280"/>
      <c r="D128" s="2280"/>
      <c r="E128" s="2280"/>
      <c r="F128" s="2280"/>
      <c r="G128" s="2231"/>
      <c r="H128" s="132"/>
      <c r="I128" s="132"/>
    </row>
    <row r="129" spans="1:9" hidden="1" outlineLevel="1">
      <c r="A129" s="2279"/>
      <c r="B129" s="2280"/>
      <c r="C129" s="2280"/>
      <c r="D129" s="2280"/>
      <c r="E129" s="2280"/>
      <c r="F129" s="2280"/>
      <c r="G129" s="2231"/>
      <c r="H129" s="132"/>
      <c r="I129" s="132"/>
    </row>
    <row r="130" spans="1:9" hidden="1" outlineLevel="1">
      <c r="A130" s="2279"/>
      <c r="B130" s="2280"/>
      <c r="C130" s="2280"/>
      <c r="D130" s="2280"/>
      <c r="E130" s="2280"/>
      <c r="F130" s="2280"/>
      <c r="G130" s="2231"/>
      <c r="H130" s="132"/>
      <c r="I130" s="132"/>
    </row>
    <row r="131" spans="1:9" hidden="1" outlineLevel="1">
      <c r="A131" s="2279"/>
      <c r="B131" s="2280"/>
      <c r="C131" s="2280"/>
      <c r="D131" s="2280"/>
      <c r="E131" s="2280"/>
      <c r="F131" s="2280"/>
      <c r="G131" s="2231"/>
      <c r="H131" s="132"/>
      <c r="I131" s="132"/>
    </row>
    <row r="132" spans="1:9" hidden="1" outlineLevel="1">
      <c r="A132" s="2279"/>
      <c r="B132" s="2280"/>
      <c r="C132" s="2280"/>
      <c r="D132" s="2280"/>
      <c r="E132" s="2280"/>
      <c r="F132" s="2280"/>
      <c r="G132" s="2231"/>
      <c r="H132" s="132"/>
      <c r="I132" s="132"/>
    </row>
    <row r="133" spans="1:9" hidden="1" outlineLevel="1">
      <c r="A133" s="2279"/>
      <c r="B133" s="2280"/>
      <c r="C133" s="2280"/>
      <c r="D133" s="2280"/>
      <c r="E133" s="2280"/>
      <c r="F133" s="2280"/>
      <c r="G133" s="2231"/>
      <c r="H133" s="132"/>
      <c r="I133" s="132"/>
    </row>
    <row r="134" spans="1:9" hidden="1" outlineLevel="1">
      <c r="A134" s="2279"/>
      <c r="B134" s="2280"/>
      <c r="C134" s="2280"/>
      <c r="D134" s="2280"/>
      <c r="E134" s="2280"/>
      <c r="F134" s="2280"/>
      <c r="G134" s="2231"/>
      <c r="H134" s="132"/>
      <c r="I134" s="132"/>
    </row>
    <row r="135" spans="1:9" hidden="1" outlineLevel="1">
      <c r="A135" s="2279"/>
      <c r="B135" s="2280"/>
      <c r="C135" s="2280"/>
      <c r="D135" s="2280"/>
      <c r="E135" s="2280"/>
      <c r="F135" s="2280"/>
      <c r="G135" s="2231"/>
      <c r="H135" s="132"/>
      <c r="I135" s="132"/>
    </row>
    <row r="136" spans="1:9" hidden="1" outlineLevel="1">
      <c r="A136" s="2279"/>
      <c r="B136" s="2280"/>
      <c r="C136" s="2280"/>
      <c r="D136" s="2280"/>
      <c r="E136" s="2280"/>
      <c r="F136" s="2280"/>
      <c r="G136" s="2231"/>
      <c r="H136" s="132"/>
      <c r="I136" s="132"/>
    </row>
    <row r="137" spans="1:9" hidden="1" outlineLevel="1">
      <c r="A137" s="2279"/>
      <c r="B137" s="2280"/>
      <c r="C137" s="2280"/>
      <c r="D137" s="2280"/>
      <c r="E137" s="2280"/>
      <c r="F137" s="2280"/>
      <c r="G137" s="2231"/>
      <c r="H137" s="132"/>
      <c r="I137" s="132"/>
    </row>
    <row r="138" spans="1:9" hidden="1" outlineLevel="1">
      <c r="A138" s="2279"/>
      <c r="B138" s="2280"/>
      <c r="C138" s="2280"/>
      <c r="D138" s="2280"/>
      <c r="E138" s="2280"/>
      <c r="F138" s="2280"/>
      <c r="G138" s="2231"/>
      <c r="H138" s="132"/>
      <c r="I138" s="132"/>
    </row>
    <row r="139" spans="1:9" collapsed="1">
      <c r="A139" s="2279" t="s">
        <v>795</v>
      </c>
      <c r="B139" s="2280"/>
      <c r="C139" s="2280"/>
      <c r="D139" s="2280"/>
      <c r="E139" s="2280"/>
      <c r="F139" s="2280"/>
      <c r="G139" s="2127" t="s">
        <v>1199</v>
      </c>
      <c r="H139" s="132"/>
      <c r="I139" s="132"/>
    </row>
    <row r="140" spans="1:9" ht="15" thickBot="1">
      <c r="A140" s="252"/>
      <c r="B140" s="253"/>
      <c r="C140" s="253"/>
      <c r="D140" s="253"/>
      <c r="E140" s="253"/>
      <c r="F140" s="254"/>
      <c r="G140" s="2232"/>
      <c r="H140" s="132"/>
      <c r="I140" s="132"/>
    </row>
    <row r="141" spans="1:9" hidden="1" outlineLevel="1">
      <c r="A141" s="245"/>
      <c r="B141" s="243"/>
      <c r="C141" s="243"/>
      <c r="D141" s="243"/>
      <c r="E141" s="243"/>
      <c r="F141" s="244"/>
      <c r="G141" s="1703" t="s">
        <v>852</v>
      </c>
      <c r="H141" s="132"/>
      <c r="I141" s="132"/>
    </row>
    <row r="142" spans="1:9" hidden="1" outlineLevel="1">
      <c r="A142" s="245"/>
      <c r="B142" s="243"/>
      <c r="C142" s="243"/>
      <c r="D142" s="243"/>
      <c r="E142" s="243"/>
      <c r="F142" s="244"/>
      <c r="G142" s="1703"/>
      <c r="H142" s="132"/>
      <c r="I142" s="132"/>
    </row>
    <row r="143" spans="1:9" hidden="1" outlineLevel="1">
      <c r="A143" s="245"/>
      <c r="B143" s="243"/>
      <c r="C143" s="243"/>
      <c r="D143" s="243"/>
      <c r="E143" s="243"/>
      <c r="F143" s="244"/>
      <c r="G143" s="1703"/>
      <c r="H143" s="132"/>
      <c r="I143" s="132"/>
    </row>
    <row r="144" spans="1:9" hidden="1" outlineLevel="1">
      <c r="A144" s="245"/>
      <c r="B144" s="243"/>
      <c r="C144" s="243"/>
      <c r="D144" s="243"/>
      <c r="E144" s="243"/>
      <c r="F144" s="244"/>
      <c r="G144" s="1703"/>
      <c r="H144" s="132"/>
      <c r="I144" s="132"/>
    </row>
    <row r="145" spans="1:9" ht="15" hidden="1" outlineLevel="1" thickBot="1">
      <c r="A145" s="246"/>
      <c r="B145" s="247"/>
      <c r="C145" s="247"/>
      <c r="D145" s="247"/>
      <c r="E145" s="247"/>
      <c r="F145" s="248"/>
      <c r="G145" s="1704"/>
      <c r="H145" s="132"/>
      <c r="I145" s="132"/>
    </row>
    <row r="146" spans="1:9" collapsed="1">
      <c r="A146" s="149"/>
      <c r="B146" s="149"/>
      <c r="C146" s="149"/>
      <c r="D146" s="149"/>
      <c r="E146" s="149"/>
      <c r="F146" s="149"/>
      <c r="G146" s="132"/>
      <c r="H146" s="132"/>
      <c r="I146" s="132"/>
    </row>
    <row r="147" spans="1:9">
      <c r="A147" s="149"/>
      <c r="B147" s="149"/>
      <c r="C147" s="149"/>
      <c r="D147" s="149"/>
      <c r="E147" s="149"/>
      <c r="F147" s="149"/>
      <c r="G147" s="132"/>
      <c r="H147" s="132"/>
      <c r="I147" s="132"/>
    </row>
    <row r="148" spans="1:9">
      <c r="A148" s="149"/>
      <c r="B148" s="149"/>
      <c r="C148" s="149"/>
      <c r="D148" s="149"/>
      <c r="E148" s="149"/>
      <c r="F148" s="149"/>
      <c r="G148" s="132"/>
      <c r="H148" s="132"/>
      <c r="I148" s="132"/>
    </row>
    <row r="149" spans="1:9">
      <c r="A149" s="149"/>
      <c r="B149" s="149"/>
      <c r="C149" s="149"/>
      <c r="D149" s="149"/>
      <c r="E149" s="149"/>
      <c r="F149" s="149"/>
      <c r="G149" s="132"/>
      <c r="H149" s="132"/>
      <c r="I149" s="132"/>
    </row>
    <row r="150" spans="1:9">
      <c r="A150" s="149"/>
      <c r="B150" s="149"/>
      <c r="C150" s="149"/>
      <c r="D150" s="149"/>
      <c r="E150" s="149"/>
      <c r="F150" s="149"/>
      <c r="G150" s="132"/>
      <c r="H150" s="132"/>
      <c r="I150" s="132"/>
    </row>
    <row r="151" spans="1:9">
      <c r="A151" s="149"/>
      <c r="B151" s="149"/>
      <c r="C151" s="149"/>
      <c r="D151" s="149"/>
      <c r="E151" s="149"/>
      <c r="F151" s="149"/>
      <c r="G151" s="132"/>
      <c r="H151" s="132"/>
      <c r="I151" s="132"/>
    </row>
    <row r="152" spans="1:9">
      <c r="A152" s="149"/>
      <c r="B152" s="149"/>
      <c r="C152" s="149"/>
      <c r="D152" s="149"/>
      <c r="E152" s="149"/>
      <c r="F152" s="149"/>
      <c r="G152" s="132"/>
      <c r="H152" s="132"/>
      <c r="I152" s="132"/>
    </row>
    <row r="153" spans="1:9">
      <c r="A153" s="149"/>
      <c r="B153" s="149"/>
      <c r="C153" s="149"/>
      <c r="D153" s="149"/>
      <c r="E153" s="149"/>
      <c r="F153" s="149"/>
      <c r="G153" s="132"/>
      <c r="H153" s="132"/>
      <c r="I153" s="132"/>
    </row>
    <row r="154" spans="1:9">
      <c r="A154" s="149"/>
      <c r="B154" s="149"/>
      <c r="C154" s="149"/>
      <c r="D154" s="149"/>
      <c r="E154" s="149"/>
      <c r="F154" s="149"/>
      <c r="G154" s="132"/>
      <c r="H154" s="132"/>
      <c r="I154" s="132"/>
    </row>
    <row r="155" spans="1:9">
      <c r="A155" s="149"/>
      <c r="B155" s="149"/>
      <c r="C155" s="149"/>
      <c r="D155" s="149"/>
      <c r="E155" s="149"/>
      <c r="F155" s="149"/>
      <c r="G155" s="132"/>
      <c r="H155" s="132"/>
      <c r="I155" s="132"/>
    </row>
    <row r="156" spans="1:9">
      <c r="A156" s="149"/>
      <c r="B156" s="149"/>
      <c r="C156" s="149"/>
      <c r="D156" s="149"/>
      <c r="E156" s="149"/>
      <c r="F156" s="149"/>
      <c r="G156" s="132"/>
      <c r="H156" s="132"/>
      <c r="I156" s="132"/>
    </row>
    <row r="157" spans="1:9">
      <c r="A157" s="149"/>
      <c r="B157" s="149"/>
      <c r="C157" s="149"/>
      <c r="D157" s="149"/>
      <c r="E157" s="149"/>
      <c r="F157" s="149"/>
      <c r="G157" s="132"/>
      <c r="H157" s="132"/>
      <c r="I157" s="132"/>
    </row>
    <row r="158" spans="1:9">
      <c r="A158" s="149"/>
      <c r="B158" s="149"/>
      <c r="C158" s="149"/>
      <c r="D158" s="149"/>
      <c r="E158" s="149"/>
      <c r="F158" s="149"/>
      <c r="G158" s="132"/>
      <c r="H158" s="132"/>
      <c r="I158" s="132"/>
    </row>
    <row r="159" spans="1:9">
      <c r="A159" s="149"/>
      <c r="B159" s="149"/>
      <c r="C159" s="149"/>
      <c r="D159" s="149"/>
      <c r="E159" s="149"/>
      <c r="F159" s="149"/>
      <c r="G159" s="132"/>
      <c r="H159" s="132"/>
      <c r="I159" s="132"/>
    </row>
    <row r="160" spans="1:9">
      <c r="A160" s="149"/>
      <c r="B160" s="149"/>
      <c r="C160" s="149"/>
      <c r="D160" s="149"/>
      <c r="E160" s="149"/>
      <c r="F160" s="149"/>
      <c r="G160" s="132"/>
      <c r="H160" s="132"/>
      <c r="I160" s="132"/>
    </row>
    <row r="161" spans="1:9">
      <c r="A161" s="149"/>
      <c r="B161" s="149"/>
      <c r="C161" s="149"/>
      <c r="D161" s="149"/>
      <c r="E161" s="149"/>
      <c r="F161" s="149"/>
      <c r="G161" s="132"/>
      <c r="H161" s="132"/>
      <c r="I161" s="132"/>
    </row>
    <row r="162" spans="1:9">
      <c r="A162" s="149"/>
      <c r="B162" s="149"/>
      <c r="C162" s="149"/>
      <c r="D162" s="149"/>
      <c r="E162" s="149"/>
      <c r="F162" s="149"/>
      <c r="G162" s="132"/>
      <c r="H162" s="132"/>
      <c r="I162" s="132"/>
    </row>
    <row r="163" spans="1:9">
      <c r="A163" s="149"/>
      <c r="B163" s="149"/>
      <c r="C163" s="149"/>
      <c r="D163" s="149"/>
      <c r="E163" s="149"/>
      <c r="F163" s="149"/>
      <c r="G163" s="132"/>
      <c r="H163" s="132"/>
      <c r="I163" s="132"/>
    </row>
    <row r="164" spans="1:9">
      <c r="A164" s="149"/>
      <c r="B164" s="149"/>
      <c r="C164" s="149"/>
      <c r="D164" s="149"/>
      <c r="E164" s="149"/>
      <c r="F164" s="149"/>
      <c r="G164" s="132"/>
      <c r="H164" s="132"/>
      <c r="I164" s="132"/>
    </row>
    <row r="165" spans="1:9">
      <c r="A165" s="149"/>
      <c r="B165" s="149"/>
      <c r="C165" s="149"/>
      <c r="D165" s="149"/>
      <c r="E165" s="149"/>
      <c r="F165" s="149"/>
      <c r="G165" s="132"/>
      <c r="H165" s="132"/>
      <c r="I165" s="132"/>
    </row>
    <row r="166" spans="1:9">
      <c r="A166" s="149"/>
      <c r="B166" s="149"/>
      <c r="C166" s="149"/>
      <c r="D166" s="149"/>
      <c r="E166" s="149"/>
      <c r="F166" s="149"/>
      <c r="G166" s="132"/>
      <c r="H166" s="132"/>
      <c r="I166" s="132"/>
    </row>
    <row r="167" spans="1:9">
      <c r="A167" s="149"/>
      <c r="B167" s="149"/>
      <c r="C167" s="149"/>
      <c r="D167" s="149"/>
      <c r="E167" s="149"/>
      <c r="F167" s="149"/>
      <c r="G167" s="132"/>
      <c r="H167" s="132"/>
      <c r="I167" s="132"/>
    </row>
    <row r="168" spans="1:9">
      <c r="A168" s="149"/>
      <c r="B168" s="149"/>
      <c r="C168" s="149"/>
      <c r="D168" s="149"/>
      <c r="E168" s="149"/>
      <c r="F168" s="149"/>
      <c r="G168" s="132"/>
      <c r="H168" s="132"/>
      <c r="I168" s="132"/>
    </row>
    <row r="169" spans="1:9">
      <c r="A169" s="149"/>
      <c r="B169" s="149"/>
      <c r="C169" s="149"/>
      <c r="D169" s="149"/>
      <c r="E169" s="149"/>
      <c r="F169" s="149"/>
      <c r="G169" s="132"/>
      <c r="H169" s="132"/>
      <c r="I169" s="132"/>
    </row>
    <row r="170" spans="1:9">
      <c r="A170" s="149"/>
      <c r="B170" s="149"/>
      <c r="C170" s="149"/>
      <c r="D170" s="149"/>
      <c r="E170" s="149"/>
      <c r="F170" s="149"/>
      <c r="G170" s="132"/>
      <c r="H170" s="132"/>
      <c r="I170" s="132"/>
    </row>
    <row r="171" spans="1:9">
      <c r="A171" s="149"/>
      <c r="B171" s="149"/>
      <c r="C171" s="149"/>
      <c r="D171" s="149"/>
      <c r="E171" s="149"/>
      <c r="F171" s="149"/>
      <c r="G171" s="132"/>
      <c r="H171" s="132"/>
      <c r="I171" s="132"/>
    </row>
    <row r="172" spans="1:9">
      <c r="A172" s="149"/>
      <c r="B172" s="149"/>
      <c r="C172" s="149"/>
      <c r="D172" s="149"/>
      <c r="E172" s="149"/>
      <c r="F172" s="149"/>
      <c r="G172" s="132"/>
      <c r="H172" s="132"/>
      <c r="I172" s="132"/>
    </row>
    <row r="173" spans="1:9">
      <c r="A173" s="149"/>
      <c r="B173" s="149"/>
      <c r="C173" s="149"/>
      <c r="D173" s="149"/>
      <c r="E173" s="149"/>
      <c r="F173" s="149"/>
      <c r="G173" s="132"/>
      <c r="H173" s="132"/>
      <c r="I173" s="132"/>
    </row>
    <row r="174" spans="1:9">
      <c r="A174" s="149"/>
      <c r="B174" s="149"/>
      <c r="C174" s="149"/>
      <c r="D174" s="149"/>
      <c r="E174" s="149"/>
      <c r="F174" s="149"/>
      <c r="G174" s="132"/>
      <c r="H174" s="132"/>
      <c r="I174" s="132"/>
    </row>
    <row r="175" spans="1:9">
      <c r="A175" s="149"/>
      <c r="B175" s="149"/>
      <c r="C175" s="149"/>
      <c r="D175" s="149"/>
      <c r="E175" s="149"/>
      <c r="F175" s="149"/>
      <c r="G175" s="132"/>
      <c r="H175" s="132"/>
      <c r="I175" s="132"/>
    </row>
    <row r="176" spans="1:9">
      <c r="A176" s="149"/>
      <c r="B176" s="149"/>
      <c r="C176" s="149"/>
      <c r="D176" s="149"/>
      <c r="E176" s="149"/>
      <c r="F176" s="149"/>
      <c r="G176" s="132"/>
      <c r="H176" s="132"/>
      <c r="I176" s="132"/>
    </row>
    <row r="177" spans="1:9">
      <c r="A177" s="149"/>
      <c r="B177" s="149"/>
      <c r="C177" s="149"/>
      <c r="D177" s="149"/>
      <c r="E177" s="149"/>
      <c r="F177" s="149"/>
      <c r="G177" s="132"/>
      <c r="H177" s="132"/>
      <c r="I177" s="132"/>
    </row>
    <row r="178" spans="1:9">
      <c r="A178" s="149"/>
      <c r="B178" s="149"/>
      <c r="C178" s="149"/>
      <c r="D178" s="149"/>
      <c r="E178" s="149"/>
      <c r="F178" s="149"/>
      <c r="G178" s="132"/>
      <c r="H178" s="132"/>
      <c r="I178" s="132"/>
    </row>
    <row r="179" spans="1:9">
      <c r="A179" s="149"/>
      <c r="B179" s="149"/>
      <c r="C179" s="149"/>
      <c r="D179" s="149"/>
      <c r="E179" s="149"/>
      <c r="F179" s="149"/>
      <c r="G179" s="132"/>
      <c r="H179" s="132"/>
      <c r="I179" s="132"/>
    </row>
    <row r="180" spans="1:9">
      <c r="A180" s="149"/>
      <c r="B180" s="149"/>
      <c r="C180" s="149"/>
      <c r="D180" s="149"/>
      <c r="E180" s="149"/>
      <c r="F180" s="149"/>
      <c r="G180" s="132"/>
      <c r="H180" s="132"/>
      <c r="I180" s="132"/>
    </row>
    <row r="181" spans="1:9">
      <c r="A181" s="149"/>
      <c r="B181" s="149"/>
      <c r="C181" s="149"/>
      <c r="D181" s="149"/>
      <c r="E181" s="149"/>
      <c r="F181" s="149"/>
      <c r="G181" s="132"/>
      <c r="H181" s="132"/>
      <c r="I181" s="132"/>
    </row>
    <row r="182" spans="1:9">
      <c r="A182" s="149"/>
      <c r="B182" s="149"/>
      <c r="C182" s="149"/>
      <c r="D182" s="149"/>
      <c r="E182" s="149"/>
      <c r="F182" s="149"/>
      <c r="G182" s="132"/>
      <c r="H182" s="132"/>
      <c r="I182" s="132"/>
    </row>
    <row r="183" spans="1:9">
      <c r="A183" s="149"/>
      <c r="B183" s="149"/>
      <c r="C183" s="149"/>
      <c r="D183" s="149"/>
      <c r="E183" s="149"/>
      <c r="F183" s="149"/>
      <c r="G183" s="132"/>
      <c r="H183" s="132"/>
      <c r="I183" s="132"/>
    </row>
    <row r="184" spans="1:9">
      <c r="A184" s="149"/>
      <c r="B184" s="149"/>
      <c r="C184" s="149"/>
      <c r="D184" s="149"/>
      <c r="E184" s="149"/>
      <c r="F184" s="149"/>
      <c r="G184" s="132"/>
      <c r="H184" s="132"/>
      <c r="I184" s="132"/>
    </row>
    <row r="185" spans="1:9">
      <c r="A185" s="149"/>
      <c r="B185" s="149"/>
      <c r="C185" s="149"/>
      <c r="D185" s="149"/>
      <c r="E185" s="149"/>
      <c r="F185" s="149"/>
      <c r="G185" s="132"/>
      <c r="H185" s="132"/>
      <c r="I185" s="132"/>
    </row>
    <row r="186" spans="1:9">
      <c r="A186" s="149"/>
      <c r="B186" s="149"/>
      <c r="C186" s="149"/>
      <c r="D186" s="149"/>
      <c r="E186" s="149"/>
      <c r="F186" s="149"/>
      <c r="G186" s="132"/>
      <c r="H186" s="132"/>
      <c r="I186" s="132"/>
    </row>
    <row r="187" spans="1:9">
      <c r="A187" s="149"/>
      <c r="B187" s="149"/>
      <c r="C187" s="149"/>
      <c r="D187" s="149"/>
      <c r="E187" s="149"/>
      <c r="F187" s="149"/>
      <c r="G187" s="132"/>
      <c r="H187" s="132"/>
      <c r="I187" s="132"/>
    </row>
    <row r="188" spans="1:9">
      <c r="A188" s="149"/>
      <c r="B188" s="149"/>
      <c r="C188" s="149"/>
      <c r="D188" s="149"/>
      <c r="E188" s="149"/>
      <c r="F188" s="149"/>
      <c r="G188" s="132"/>
      <c r="H188" s="132"/>
      <c r="I188" s="132"/>
    </row>
    <row r="189" spans="1:9">
      <c r="A189" s="149"/>
      <c r="B189" s="149"/>
      <c r="C189" s="149"/>
      <c r="D189" s="149"/>
      <c r="E189" s="149"/>
      <c r="F189" s="149"/>
      <c r="G189" s="132"/>
      <c r="H189" s="132"/>
      <c r="I189" s="132"/>
    </row>
    <row r="190" spans="1:9">
      <c r="A190" s="149"/>
      <c r="B190" s="149"/>
      <c r="C190" s="149"/>
      <c r="D190" s="149"/>
      <c r="E190" s="149"/>
      <c r="F190" s="149"/>
      <c r="G190" s="132"/>
      <c r="H190" s="132"/>
      <c r="I190" s="132"/>
    </row>
    <row r="191" spans="1:9">
      <c r="A191" s="149"/>
      <c r="B191" s="149"/>
      <c r="C191" s="149"/>
      <c r="D191" s="149"/>
      <c r="E191" s="149"/>
      <c r="F191" s="149"/>
      <c r="G191" s="132"/>
      <c r="H191" s="132"/>
      <c r="I191" s="132"/>
    </row>
    <row r="192" spans="1:9">
      <c r="A192" s="149"/>
      <c r="B192" s="149"/>
      <c r="C192" s="149"/>
      <c r="D192" s="149"/>
      <c r="E192" s="149"/>
      <c r="F192" s="149"/>
      <c r="G192" s="132"/>
      <c r="H192" s="132"/>
      <c r="I192" s="132"/>
    </row>
    <row r="193" spans="1:9">
      <c r="A193" s="149"/>
      <c r="B193" s="149"/>
      <c r="C193" s="149"/>
      <c r="D193" s="149"/>
      <c r="E193" s="149"/>
      <c r="F193" s="149"/>
      <c r="G193" s="132"/>
      <c r="H193" s="132"/>
      <c r="I193" s="132"/>
    </row>
    <row r="194" spans="1:9">
      <c r="A194" s="132"/>
      <c r="B194" s="132"/>
      <c r="C194" s="132"/>
      <c r="D194" s="132"/>
      <c r="E194" s="132"/>
      <c r="F194" s="132"/>
      <c r="G194" s="132"/>
      <c r="H194" s="132"/>
      <c r="I194" s="132"/>
    </row>
    <row r="195" spans="1:9">
      <c r="A195" s="132"/>
      <c r="B195" s="132"/>
      <c r="C195" s="132"/>
      <c r="D195" s="132"/>
      <c r="E195" s="132"/>
      <c r="F195" s="132"/>
      <c r="G195" s="132"/>
      <c r="H195" s="132"/>
      <c r="I195" s="132"/>
    </row>
    <row r="196" spans="1:9">
      <c r="A196" s="132"/>
      <c r="B196" s="132"/>
      <c r="C196" s="132"/>
      <c r="D196" s="132"/>
      <c r="E196" s="132"/>
      <c r="F196" s="132"/>
      <c r="G196" s="132"/>
      <c r="H196" s="132"/>
      <c r="I196" s="132"/>
    </row>
    <row r="197" spans="1:9">
      <c r="A197" s="132"/>
      <c r="B197" s="132"/>
      <c r="C197" s="132"/>
      <c r="D197" s="132"/>
      <c r="E197" s="132"/>
      <c r="F197" s="132"/>
      <c r="G197" s="132"/>
      <c r="H197" s="132"/>
      <c r="I197" s="132"/>
    </row>
    <row r="198" spans="1:9">
      <c r="A198" s="132"/>
      <c r="B198" s="132"/>
      <c r="C198" s="132"/>
      <c r="D198" s="132"/>
      <c r="E198" s="132"/>
      <c r="F198" s="132"/>
      <c r="G198" s="132"/>
      <c r="H198" s="132"/>
      <c r="I198" s="132"/>
    </row>
    <row r="199" spans="1:9">
      <c r="A199" s="132"/>
      <c r="B199" s="132"/>
      <c r="C199" s="132"/>
      <c r="D199" s="132"/>
      <c r="E199" s="132"/>
      <c r="F199" s="132"/>
      <c r="G199" s="132"/>
      <c r="H199" s="132"/>
      <c r="I199" s="13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zoomScale="90" zoomScaleNormal="90" zoomScaleSheetLayoutView="100" workbookViewId="0">
      <selection activeCell="O15" sqref="O15"/>
    </sheetView>
  </sheetViews>
  <sheetFormatPr defaultRowHeight="14.4"/>
  <cols>
    <col min="1" max="1" width="7.44140625" customWidth="1"/>
    <col min="2" max="2" width="19.109375" customWidth="1"/>
    <col min="3" max="14" width="11.33203125" customWidth="1"/>
  </cols>
  <sheetData>
    <row r="1" spans="1:14" ht="42" customHeight="1">
      <c r="A1" s="514" t="s">
        <v>1176</v>
      </c>
      <c r="B1" s="2365" t="s">
        <v>972</v>
      </c>
      <c r="C1" s="2365"/>
      <c r="D1" s="2365"/>
      <c r="E1" s="2365"/>
      <c r="F1" s="2365"/>
      <c r="G1" s="2365"/>
      <c r="H1" s="2365"/>
      <c r="I1" s="2365"/>
      <c r="J1" s="2365"/>
      <c r="K1" s="2365"/>
      <c r="L1" s="2365"/>
      <c r="M1" s="2365"/>
      <c r="N1" s="2366"/>
    </row>
    <row r="2" spans="1:14">
      <c r="A2" s="2369" t="s">
        <v>995</v>
      </c>
      <c r="B2" s="2370"/>
      <c r="C2" s="2370"/>
      <c r="D2" s="2370"/>
      <c r="E2" s="2370"/>
      <c r="F2" s="2370"/>
      <c r="G2" s="2370"/>
      <c r="H2" s="2370"/>
      <c r="I2" s="2370"/>
      <c r="J2" s="2370"/>
      <c r="K2" s="2370"/>
      <c r="L2" s="2370"/>
      <c r="M2" s="2370"/>
      <c r="N2" s="2371"/>
    </row>
    <row r="3" spans="1:14" ht="15" thickBot="1">
      <c r="A3" s="2337"/>
      <c r="B3" s="2338"/>
      <c r="C3" s="2338"/>
      <c r="D3" s="2338"/>
      <c r="E3" s="2338"/>
      <c r="F3" s="2338"/>
      <c r="G3" s="2338"/>
      <c r="H3" s="2338"/>
      <c r="I3" s="2338"/>
      <c r="J3" s="2338"/>
      <c r="K3" s="2338"/>
      <c r="L3" s="2338"/>
      <c r="M3" s="2338"/>
      <c r="N3" s="2339"/>
    </row>
    <row r="4" spans="1:14" s="746" customFormat="1" ht="12.75" customHeight="1">
      <c r="A4" s="1186" t="s">
        <v>1390</v>
      </c>
      <c r="B4" s="1187"/>
      <c r="C4" s="1187"/>
      <c r="D4" s="1187"/>
      <c r="E4" s="1187"/>
      <c r="F4" s="1187"/>
      <c r="G4" s="1187"/>
      <c r="H4" s="1187"/>
      <c r="I4" s="1187"/>
      <c r="J4" s="1187"/>
      <c r="K4" s="1187"/>
      <c r="L4" s="1187"/>
      <c r="M4" s="1187"/>
      <c r="N4" s="2351"/>
    </row>
    <row r="5" spans="1:14" s="746" customFormat="1" ht="13.5" customHeight="1" thickBot="1">
      <c r="A5" s="1189"/>
      <c r="B5" s="1190"/>
      <c r="C5" s="1190"/>
      <c r="D5" s="1190"/>
      <c r="E5" s="1190"/>
      <c r="F5" s="1190"/>
      <c r="G5" s="1190"/>
      <c r="H5" s="1190"/>
      <c r="I5" s="1190"/>
      <c r="J5" s="1190"/>
      <c r="K5" s="1190"/>
      <c r="L5" s="1190"/>
      <c r="M5" s="1190"/>
      <c r="N5" s="2352"/>
    </row>
    <row r="6" spans="1:14" s="746" customFormat="1" ht="13.5" customHeight="1" thickBot="1">
      <c r="A6" s="400" t="s">
        <v>1175</v>
      </c>
      <c r="B6" s="491"/>
      <c r="C6" s="454" t="str">
        <f>[4]Obsah!C4</f>
        <v>(31/12/2017)</v>
      </c>
      <c r="D6" s="394"/>
      <c r="E6" s="394"/>
      <c r="F6" s="394"/>
      <c r="G6" s="394"/>
      <c r="H6" s="394"/>
      <c r="I6" s="394"/>
      <c r="J6" s="394"/>
      <c r="K6" s="394"/>
      <c r="L6" s="394"/>
      <c r="M6" s="394"/>
      <c r="N6" s="161"/>
    </row>
    <row r="7" spans="1:14" s="746" customFormat="1" ht="13.5" customHeight="1">
      <c r="A7" s="554"/>
      <c r="B7" s="339"/>
      <c r="C7" s="339"/>
      <c r="D7" s="978"/>
      <c r="E7" s="741"/>
      <c r="F7" s="741"/>
      <c r="G7" s="741"/>
      <c r="H7" s="741"/>
      <c r="I7" s="741"/>
      <c r="J7" s="741"/>
      <c r="K7" s="741"/>
      <c r="L7" s="741"/>
      <c r="M7" s="741"/>
      <c r="N7" s="743"/>
    </row>
    <row r="8" spans="1:14" s="746" customFormat="1" ht="19.5" customHeight="1">
      <c r="A8" s="976"/>
      <c r="B8" s="741" t="s">
        <v>973</v>
      </c>
      <c r="C8" s="977" t="s">
        <v>1617</v>
      </c>
      <c r="D8" s="741"/>
      <c r="E8" s="741"/>
      <c r="F8" s="741"/>
      <c r="G8" s="741"/>
      <c r="H8" s="741"/>
      <c r="I8" s="741"/>
      <c r="J8" s="741"/>
      <c r="K8" s="741"/>
      <c r="L8" s="741"/>
      <c r="M8" s="741"/>
      <c r="N8" s="743"/>
    </row>
    <row r="9" spans="1:14" s="746" customFormat="1" ht="13.8" thickBot="1">
      <c r="A9" s="976"/>
      <c r="B9" s="741"/>
      <c r="C9" s="741"/>
      <c r="D9" s="741"/>
      <c r="E9" s="741"/>
      <c r="F9" s="741"/>
      <c r="G9" s="741"/>
      <c r="H9" s="741"/>
      <c r="I9" s="741"/>
      <c r="J9" s="741"/>
      <c r="K9" s="741"/>
      <c r="L9" s="741"/>
      <c r="M9" s="741"/>
      <c r="N9" s="743"/>
    </row>
    <row r="10" spans="1:14" s="894" customFormat="1" ht="13.2">
      <c r="A10" s="571" t="s">
        <v>974</v>
      </c>
      <c r="B10" s="975"/>
      <c r="C10" s="975"/>
      <c r="D10" s="975"/>
      <c r="E10" s="975"/>
      <c r="F10" s="975"/>
      <c r="G10" s="975"/>
      <c r="H10" s="975"/>
      <c r="I10" s="975"/>
      <c r="J10" s="975"/>
      <c r="K10" s="975"/>
      <c r="L10" s="975"/>
      <c r="M10" s="975"/>
      <c r="N10" s="974"/>
    </row>
    <row r="11" spans="1:14" s="746" customFormat="1" ht="13.8" thickBot="1">
      <c r="A11" s="572"/>
      <c r="B11" s="973"/>
      <c r="C11" s="973"/>
      <c r="D11" s="973"/>
      <c r="E11" s="973"/>
      <c r="F11" s="973"/>
      <c r="G11" s="973"/>
      <c r="H11" s="973"/>
      <c r="I11" s="973"/>
      <c r="J11" s="973"/>
      <c r="K11" s="973"/>
      <c r="L11" s="973"/>
      <c r="M11" s="973"/>
      <c r="N11" s="972"/>
    </row>
    <row r="12" spans="1:14" s="746" customFormat="1" ht="39" customHeight="1" thickBot="1">
      <c r="A12" s="971"/>
      <c r="B12" s="970"/>
      <c r="C12" s="2349" t="s">
        <v>976</v>
      </c>
      <c r="D12" s="2350"/>
      <c r="E12" s="2349" t="s">
        <v>977</v>
      </c>
      <c r="F12" s="2350"/>
      <c r="G12" s="2349" t="s">
        <v>152</v>
      </c>
      <c r="H12" s="2350"/>
      <c r="I12" s="2359" t="s">
        <v>978</v>
      </c>
      <c r="J12" s="2360"/>
      <c r="K12" s="2360"/>
      <c r="L12" s="2361"/>
      <c r="M12" s="2335" t="s">
        <v>987</v>
      </c>
      <c r="N12" s="2345" t="s">
        <v>988</v>
      </c>
    </row>
    <row r="13" spans="1:14" s="746" customFormat="1" ht="15" customHeight="1">
      <c r="A13" s="2372" t="s">
        <v>975</v>
      </c>
      <c r="B13" s="2373"/>
      <c r="C13" s="2335" t="s">
        <v>979</v>
      </c>
      <c r="D13" s="2335" t="s">
        <v>980</v>
      </c>
      <c r="E13" s="2335" t="s">
        <v>981</v>
      </c>
      <c r="F13" s="2335" t="s">
        <v>982</v>
      </c>
      <c r="G13" s="2335" t="s">
        <v>979</v>
      </c>
      <c r="H13" s="2335" t="s">
        <v>980</v>
      </c>
      <c r="I13" s="2347" t="s">
        <v>983</v>
      </c>
      <c r="J13" s="2347" t="s">
        <v>984</v>
      </c>
      <c r="K13" s="2347" t="s">
        <v>985</v>
      </c>
      <c r="L13" s="2335" t="s">
        <v>986</v>
      </c>
      <c r="M13" s="2336"/>
      <c r="N13" s="2346"/>
    </row>
    <row r="14" spans="1:14" s="746" customFormat="1" ht="15" customHeight="1">
      <c r="A14" s="2372"/>
      <c r="B14" s="2373"/>
      <c r="C14" s="2336"/>
      <c r="D14" s="2336"/>
      <c r="E14" s="2336"/>
      <c r="F14" s="2336"/>
      <c r="G14" s="2336"/>
      <c r="H14" s="2336"/>
      <c r="I14" s="2348"/>
      <c r="J14" s="2348"/>
      <c r="K14" s="2348"/>
      <c r="L14" s="2336"/>
      <c r="M14" s="2336"/>
      <c r="N14" s="2346"/>
    </row>
    <row r="15" spans="1:14" s="746" customFormat="1" ht="77.25" customHeight="1" thickBot="1">
      <c r="A15" s="2372"/>
      <c r="B15" s="2373"/>
      <c r="C15" s="2336"/>
      <c r="D15" s="2336"/>
      <c r="E15" s="2336"/>
      <c r="F15" s="2336"/>
      <c r="G15" s="2336"/>
      <c r="H15" s="2336"/>
      <c r="I15" s="2348"/>
      <c r="J15" s="2348"/>
      <c r="K15" s="2348"/>
      <c r="L15" s="2336"/>
      <c r="M15" s="2336"/>
      <c r="N15" s="2346"/>
    </row>
    <row r="16" spans="1:14" s="746" customFormat="1" ht="7.5" customHeight="1">
      <c r="A16" s="2353"/>
      <c r="B16" s="2355"/>
      <c r="C16" s="2357" t="s">
        <v>898</v>
      </c>
      <c r="D16" s="2357" t="s">
        <v>937</v>
      </c>
      <c r="E16" s="2357" t="s">
        <v>902</v>
      </c>
      <c r="F16" s="2357" t="s">
        <v>899</v>
      </c>
      <c r="G16" s="2357" t="s">
        <v>938</v>
      </c>
      <c r="H16" s="2357" t="s">
        <v>900</v>
      </c>
      <c r="I16" s="2357" t="s">
        <v>939</v>
      </c>
      <c r="J16" s="2357" t="s">
        <v>940</v>
      </c>
      <c r="K16" s="2357" t="s">
        <v>901</v>
      </c>
      <c r="L16" s="2357">
        <v>100</v>
      </c>
      <c r="M16" s="2357">
        <v>110</v>
      </c>
      <c r="N16" s="2367">
        <v>120</v>
      </c>
    </row>
    <row r="17" spans="1:14" s="746" customFormat="1" ht="13.2">
      <c r="A17" s="2354"/>
      <c r="B17" s="2356"/>
      <c r="C17" s="2358"/>
      <c r="D17" s="2358"/>
      <c r="E17" s="2358"/>
      <c r="F17" s="2358"/>
      <c r="G17" s="2358"/>
      <c r="H17" s="2358"/>
      <c r="I17" s="2358"/>
      <c r="J17" s="2358"/>
      <c r="K17" s="2358"/>
      <c r="L17" s="2358"/>
      <c r="M17" s="2358"/>
      <c r="N17" s="2368"/>
    </row>
    <row r="18" spans="1:14" s="746" customFormat="1" ht="4.5" customHeight="1">
      <c r="A18" s="2354"/>
      <c r="B18" s="2356"/>
      <c r="C18" s="2358"/>
      <c r="D18" s="2358"/>
      <c r="E18" s="2358"/>
      <c r="F18" s="2358"/>
      <c r="G18" s="2358"/>
      <c r="H18" s="2358"/>
      <c r="I18" s="2358"/>
      <c r="J18" s="2358"/>
      <c r="K18" s="2358"/>
      <c r="L18" s="2358"/>
      <c r="M18" s="2358"/>
      <c r="N18" s="2368"/>
    </row>
    <row r="19" spans="1:14" s="746" customFormat="1" ht="13.2">
      <c r="A19" s="969" t="s">
        <v>898</v>
      </c>
      <c r="B19" s="455" t="s">
        <v>989</v>
      </c>
      <c r="C19" s="614"/>
      <c r="D19" s="614"/>
      <c r="E19" s="614"/>
      <c r="F19" s="614"/>
      <c r="G19" s="614"/>
      <c r="H19" s="614"/>
      <c r="I19" s="614"/>
      <c r="J19" s="614"/>
      <c r="K19" s="614"/>
      <c r="L19" s="614"/>
      <c r="M19" s="614"/>
      <c r="N19" s="613"/>
    </row>
    <row r="20" spans="1:14" s="746" customFormat="1" ht="13.2">
      <c r="A20" s="620"/>
      <c r="B20" s="967" t="s">
        <v>1177</v>
      </c>
      <c r="C20" s="787">
        <v>71141.304199999999</v>
      </c>
      <c r="D20" s="787">
        <v>219337813.49857</v>
      </c>
      <c r="E20" s="787">
        <v>158251.29564999999</v>
      </c>
      <c r="F20" s="787"/>
      <c r="G20" s="787"/>
      <c r="H20" s="787">
        <v>23438554.21136</v>
      </c>
      <c r="I20" s="787">
        <v>8244649.2807999998</v>
      </c>
      <c r="J20" s="787">
        <v>7029.9854808</v>
      </c>
      <c r="K20" s="787">
        <v>131255.90357999998</v>
      </c>
      <c r="L20" s="787">
        <v>8382935.1698607998</v>
      </c>
      <c r="M20" s="966">
        <v>0.95840123587748483</v>
      </c>
      <c r="N20" s="968">
        <v>5.0000000000000001E-3</v>
      </c>
    </row>
    <row r="21" spans="1:14" s="746" customFormat="1" ht="13.2">
      <c r="A21" s="620"/>
      <c r="B21" s="967" t="s">
        <v>1616</v>
      </c>
      <c r="C21" s="787"/>
      <c r="D21" s="787">
        <v>1073180.6314900001</v>
      </c>
      <c r="E21" s="787"/>
      <c r="F21" s="787"/>
      <c r="G21" s="787"/>
      <c r="H21" s="787"/>
      <c r="I21" s="787">
        <v>22622.895539999998</v>
      </c>
      <c r="J21" s="787"/>
      <c r="K21" s="787"/>
      <c r="L21" s="787">
        <v>22622.895539999998</v>
      </c>
      <c r="M21" s="966">
        <v>2.5864223694125588E-3</v>
      </c>
      <c r="N21" s="968">
        <v>5.0000000000000001E-3</v>
      </c>
    </row>
    <row r="22" spans="1:14" s="746" customFormat="1" ht="13.2">
      <c r="A22" s="620"/>
      <c r="B22" s="967" t="s">
        <v>1615</v>
      </c>
      <c r="C22" s="787"/>
      <c r="D22" s="787">
        <v>5.4109999999999998E-2</v>
      </c>
      <c r="E22" s="787"/>
      <c r="F22" s="787"/>
      <c r="G22" s="787"/>
      <c r="H22" s="787"/>
      <c r="I22" s="787">
        <v>9.2699999999999987E-3</v>
      </c>
      <c r="J22" s="787"/>
      <c r="K22" s="787"/>
      <c r="L22" s="787">
        <v>9.2699999999999987E-3</v>
      </c>
      <c r="M22" s="966">
        <v>1.0598172688399559E-9</v>
      </c>
      <c r="N22" s="968">
        <v>1.2500000000000001E-2</v>
      </c>
    </row>
    <row r="23" spans="1:14" s="746" customFormat="1" ht="13.2">
      <c r="A23" s="620"/>
      <c r="B23" s="967" t="s">
        <v>1614</v>
      </c>
      <c r="C23" s="787"/>
      <c r="D23" s="787">
        <v>6153.7602800000004</v>
      </c>
      <c r="E23" s="787"/>
      <c r="F23" s="787"/>
      <c r="G23" s="787"/>
      <c r="H23" s="787"/>
      <c r="I23" s="787">
        <v>59.562080000000002</v>
      </c>
      <c r="J23" s="787"/>
      <c r="K23" s="787"/>
      <c r="L23" s="787">
        <v>59.562080000000002</v>
      </c>
      <c r="M23" s="966">
        <v>6.809592335709489E-6</v>
      </c>
      <c r="N23" s="968">
        <v>0.02</v>
      </c>
    </row>
    <row r="24" spans="1:14" s="746" customFormat="1" ht="13.2">
      <c r="A24" s="620"/>
      <c r="B24" s="967" t="s">
        <v>1613</v>
      </c>
      <c r="C24" s="787"/>
      <c r="D24" s="787">
        <v>5458.4759299999996</v>
      </c>
      <c r="E24" s="787"/>
      <c r="F24" s="787"/>
      <c r="G24" s="787"/>
      <c r="H24" s="787"/>
      <c r="I24" s="787">
        <v>223.34632000000002</v>
      </c>
      <c r="J24" s="787"/>
      <c r="K24" s="787"/>
      <c r="L24" s="787">
        <v>223.34632000000002</v>
      </c>
      <c r="M24" s="966">
        <v>2.5534658777546369E-5</v>
      </c>
      <c r="N24" s="968">
        <v>0.02</v>
      </c>
    </row>
    <row r="25" spans="1:14" s="746" customFormat="1" ht="13.2">
      <c r="A25" s="620"/>
      <c r="B25" s="967" t="s">
        <v>1612</v>
      </c>
      <c r="C25" s="787">
        <v>26.00432</v>
      </c>
      <c r="D25" s="787">
        <v>3666955.8662399999</v>
      </c>
      <c r="E25" s="787"/>
      <c r="F25" s="787"/>
      <c r="G25" s="787"/>
      <c r="H25" s="787"/>
      <c r="I25" s="787">
        <v>144580.91886999999</v>
      </c>
      <c r="J25" s="787"/>
      <c r="K25" s="787"/>
      <c r="L25" s="787">
        <v>144580.91886999999</v>
      </c>
      <c r="M25" s="966">
        <v>1.6529595961507514E-2</v>
      </c>
      <c r="N25" s="968">
        <v>5.0000000000000001E-3</v>
      </c>
    </row>
    <row r="26" spans="1:14" s="746" customFormat="1" ht="13.2">
      <c r="A26" s="620"/>
      <c r="B26" s="967" t="s">
        <v>1556</v>
      </c>
      <c r="C26" s="787">
        <v>5810.4714900000108</v>
      </c>
      <c r="D26" s="787">
        <v>4726536.2527599633</v>
      </c>
      <c r="E26" s="787">
        <v>0</v>
      </c>
      <c r="F26" s="787">
        <v>0</v>
      </c>
      <c r="G26" s="787">
        <v>0</v>
      </c>
      <c r="H26" s="787">
        <v>0</v>
      </c>
      <c r="I26" s="787">
        <v>196368.9577200003</v>
      </c>
      <c r="J26" s="787">
        <v>0</v>
      </c>
      <c r="K26" s="787">
        <v>0</v>
      </c>
      <c r="L26" s="787">
        <v>196368.95772000216</v>
      </c>
      <c r="M26" s="966">
        <v>2.2450400480664712E-2</v>
      </c>
      <c r="N26" s="835" t="s">
        <v>1593</v>
      </c>
    </row>
    <row r="27" spans="1:14" s="746" customFormat="1" ht="13.8" thickBot="1">
      <c r="A27" s="965" t="s">
        <v>937</v>
      </c>
      <c r="B27" s="456" t="s">
        <v>986</v>
      </c>
      <c r="C27" s="785">
        <v>76977.780010000002</v>
      </c>
      <c r="D27" s="785">
        <v>228816098.53937995</v>
      </c>
      <c r="E27" s="785">
        <v>158251.29564999999</v>
      </c>
      <c r="F27" s="785">
        <v>0</v>
      </c>
      <c r="G27" s="785">
        <v>0</v>
      </c>
      <c r="H27" s="785">
        <v>23438554.21136</v>
      </c>
      <c r="I27" s="785">
        <v>8608504.9705999997</v>
      </c>
      <c r="J27" s="785">
        <v>7029.9854808</v>
      </c>
      <c r="K27" s="785">
        <v>131255.90357999998</v>
      </c>
      <c r="L27" s="785">
        <v>8746790.8596608005</v>
      </c>
      <c r="M27" s="964">
        <v>1</v>
      </c>
      <c r="N27" s="963"/>
    </row>
    <row r="28" spans="1:14" s="746" customFormat="1" ht="13.2">
      <c r="A28" s="556"/>
      <c r="B28" s="741"/>
      <c r="C28" s="741"/>
      <c r="D28" s="741"/>
      <c r="E28" s="741"/>
      <c r="F28" s="741"/>
      <c r="G28" s="741"/>
      <c r="H28" s="741"/>
      <c r="I28" s="741"/>
      <c r="J28" s="741"/>
      <c r="K28" s="741"/>
      <c r="L28" s="741"/>
      <c r="M28" s="741"/>
      <c r="N28" s="743"/>
    </row>
    <row r="29" spans="1:14" s="746" customFormat="1" ht="13.8" thickBot="1">
      <c r="A29" s="556"/>
      <c r="B29" s="741"/>
      <c r="C29" s="741"/>
      <c r="D29" s="741"/>
      <c r="E29" s="741"/>
      <c r="F29" s="741"/>
      <c r="G29" s="741"/>
      <c r="H29" s="741"/>
      <c r="I29" s="741"/>
      <c r="J29" s="741"/>
      <c r="K29" s="741"/>
      <c r="L29" s="741"/>
      <c r="M29" s="741"/>
      <c r="N29" s="743"/>
    </row>
    <row r="30" spans="1:14" s="746" customFormat="1" ht="13.2">
      <c r="A30" s="573" t="s">
        <v>990</v>
      </c>
      <c r="B30" s="962"/>
      <c r="C30" s="962"/>
      <c r="D30" s="962"/>
      <c r="E30" s="962"/>
      <c r="F30" s="962"/>
      <c r="G30" s="962"/>
      <c r="H30" s="962"/>
      <c r="I30" s="962"/>
      <c r="J30" s="962"/>
      <c r="K30" s="962"/>
      <c r="L30" s="962"/>
      <c r="M30" s="962"/>
      <c r="N30" s="758"/>
    </row>
    <row r="31" spans="1:14" s="746" customFormat="1" ht="13.8" thickBot="1">
      <c r="A31" s="574"/>
      <c r="B31" s="961"/>
      <c r="C31" s="961"/>
      <c r="D31" s="961"/>
      <c r="E31" s="961"/>
      <c r="F31" s="961"/>
      <c r="G31" s="961"/>
      <c r="H31" s="961"/>
      <c r="I31" s="961"/>
      <c r="J31" s="961"/>
      <c r="K31" s="961"/>
      <c r="L31" s="961"/>
      <c r="M31" s="961"/>
      <c r="N31" s="740"/>
    </row>
    <row r="32" spans="1:14" s="746" customFormat="1" ht="15.75" customHeight="1" thickBot="1">
      <c r="A32" s="457" t="s">
        <v>975</v>
      </c>
      <c r="B32" s="2331"/>
      <c r="C32" s="2331"/>
      <c r="D32" s="2331"/>
      <c r="E32" s="2331"/>
      <c r="F32" s="2331"/>
      <c r="G32" s="2331"/>
      <c r="H32" s="2331"/>
      <c r="I32" s="2331"/>
      <c r="J32" s="2332"/>
      <c r="K32" s="2340" t="s">
        <v>991</v>
      </c>
      <c r="L32" s="2341"/>
      <c r="M32" s="2341"/>
      <c r="N32" s="2342"/>
    </row>
    <row r="33" spans="1:14" s="746" customFormat="1" ht="16.5" customHeight="1">
      <c r="A33" s="960"/>
      <c r="B33" s="2333"/>
      <c r="C33" s="2333"/>
      <c r="D33" s="2333"/>
      <c r="E33" s="2333"/>
      <c r="F33" s="2333"/>
      <c r="G33" s="2333"/>
      <c r="H33" s="2333"/>
      <c r="I33" s="2333"/>
      <c r="J33" s="2333"/>
      <c r="K33" s="2343" t="s">
        <v>898</v>
      </c>
      <c r="L33" s="2343"/>
      <c r="M33" s="2343"/>
      <c r="N33" s="2344"/>
    </row>
    <row r="34" spans="1:14" s="746" customFormat="1" ht="16.5" customHeight="1">
      <c r="A34" s="959" t="s">
        <v>898</v>
      </c>
      <c r="B34" s="2334" t="s">
        <v>992</v>
      </c>
      <c r="C34" s="2334"/>
      <c r="D34" s="2334"/>
      <c r="E34" s="2334"/>
      <c r="F34" s="2334"/>
      <c r="G34" s="2334"/>
      <c r="H34" s="2334"/>
      <c r="I34" s="2334"/>
      <c r="J34" s="2334"/>
      <c r="K34" s="2376">
        <v>134159213.6029523</v>
      </c>
      <c r="L34" s="2376"/>
      <c r="M34" s="2376"/>
      <c r="N34" s="2377"/>
    </row>
    <row r="35" spans="1:14" s="746" customFormat="1" ht="16.5" customHeight="1">
      <c r="A35" s="959" t="s">
        <v>937</v>
      </c>
      <c r="B35" s="2334" t="s">
        <v>993</v>
      </c>
      <c r="C35" s="2334"/>
      <c r="D35" s="2334"/>
      <c r="E35" s="2334"/>
      <c r="F35" s="2334"/>
      <c r="G35" s="2334"/>
      <c r="H35" s="2334"/>
      <c r="I35" s="2334"/>
      <c r="J35" s="2334"/>
      <c r="K35" s="2374">
        <v>5.0000000000000001E-3</v>
      </c>
      <c r="L35" s="2374"/>
      <c r="M35" s="2374"/>
      <c r="N35" s="2375"/>
    </row>
    <row r="36" spans="1:14" s="746" customFormat="1" ht="16.5" customHeight="1" thickBot="1">
      <c r="A36" s="958" t="s">
        <v>902</v>
      </c>
      <c r="B36" s="2362" t="s">
        <v>994</v>
      </c>
      <c r="C36" s="2362"/>
      <c r="D36" s="2362"/>
      <c r="E36" s="2362"/>
      <c r="F36" s="2362"/>
      <c r="G36" s="2362"/>
      <c r="H36" s="2362"/>
      <c r="I36" s="2362"/>
      <c r="J36" s="2362"/>
      <c r="K36" s="2363">
        <v>670796.06801476155</v>
      </c>
      <c r="L36" s="2363"/>
      <c r="M36" s="2363"/>
      <c r="N36" s="2364"/>
    </row>
    <row r="37" spans="1:14" s="746" customFormat="1" ht="13.2"/>
    <row r="38" spans="1:14" s="746" customFormat="1" ht="13.2"/>
    <row r="39" spans="1:14" s="746" customFormat="1" ht="13.2"/>
    <row r="40" spans="1:14" s="746" customFormat="1" ht="13.2"/>
    <row r="41" spans="1:14" s="746" customFormat="1" ht="13.2"/>
    <row r="42" spans="1:14" s="746" customFormat="1" ht="13.2"/>
    <row r="43" spans="1:14" s="746" customFormat="1" ht="13.2"/>
    <row r="44" spans="1:14" s="746" customFormat="1" ht="13.2"/>
    <row r="45" spans="1:14" s="746" customFormat="1" ht="13.2"/>
    <row r="46" spans="1:14" s="746" customFormat="1" ht="13.2"/>
    <row r="47" spans="1:14" s="746" customFormat="1" ht="13.2"/>
    <row r="48" spans="1:14" s="746" customFormat="1" ht="13.2"/>
  </sheetData>
  <mergeCells count="46">
    <mergeCell ref="B36:J36"/>
    <mergeCell ref="K36:N36"/>
    <mergeCell ref="B1:N1"/>
    <mergeCell ref="M16:M18"/>
    <mergeCell ref="N16:N18"/>
    <mergeCell ref="A2:N2"/>
    <mergeCell ref="A13:A15"/>
    <mergeCell ref="B13:B15"/>
    <mergeCell ref="F13:F15"/>
    <mergeCell ref="K35:N35"/>
    <mergeCell ref="F16:F18"/>
    <mergeCell ref="G16:G18"/>
    <mergeCell ref="H16:H18"/>
    <mergeCell ref="I16:I18"/>
    <mergeCell ref="B35:J35"/>
    <mergeCell ref="K34:N34"/>
    <mergeCell ref="M12:M15"/>
    <mergeCell ref="A4:N5"/>
    <mergeCell ref="A16:A18"/>
    <mergeCell ref="B16:B18"/>
    <mergeCell ref="C16:C18"/>
    <mergeCell ref="D16:D18"/>
    <mergeCell ref="E16:E18"/>
    <mergeCell ref="G12:H12"/>
    <mergeCell ref="I12:L12"/>
    <mergeCell ref="D13:D15"/>
    <mergeCell ref="C13:C15"/>
    <mergeCell ref="J16:J18"/>
    <mergeCell ref="L16:L18"/>
    <mergeCell ref="K16:K18"/>
    <mergeCell ref="B32:J32"/>
    <mergeCell ref="B33:J33"/>
    <mergeCell ref="B34:J34"/>
    <mergeCell ref="E13:E15"/>
    <mergeCell ref="A3:N3"/>
    <mergeCell ref="K32:N32"/>
    <mergeCell ref="K33:N33"/>
    <mergeCell ref="N12:N15"/>
    <mergeCell ref="G13:G15"/>
    <mergeCell ref="L13:L15"/>
    <mergeCell ref="J13:J15"/>
    <mergeCell ref="I13:I15"/>
    <mergeCell ref="H13:H15"/>
    <mergeCell ref="K13:K15"/>
    <mergeCell ref="C12:D12"/>
    <mergeCell ref="E12:F12"/>
  </mergeCells>
  <hyperlinks>
    <hyperlink ref="B1" r:id="rId1" display="Nařízení Komise v přenesené pravomoci (EU) 2015/1555"/>
  </hyperlinks>
  <pageMargins left="0.7" right="0.7" top="0.78740157499999996" bottom="0.78740157499999996"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 </vt:lpstr>
      <vt:lpstr>Část 3 </vt:lpstr>
      <vt:lpstr>Část 3a </vt:lpstr>
      <vt:lpstr>Část 3b </vt:lpstr>
      <vt:lpstr>Část 3c</vt:lpstr>
      <vt:lpstr>Část 3d</vt:lpstr>
      <vt:lpstr>Část 4</vt:lpstr>
      <vt:lpstr>Část 4a </vt:lpstr>
      <vt:lpstr>Část 5 </vt:lpstr>
      <vt:lpstr>Část 6 </vt:lpstr>
      <vt:lpstr>Část 7 </vt:lpstr>
      <vt:lpstr>Část 7a</vt:lpstr>
      <vt:lpstr>Část 8 </vt:lpstr>
      <vt:lpstr>Část 9</vt:lpstr>
      <vt:lpstr>Část 10</vt:lpstr>
      <vt:lpstr>Část 11</vt:lpstr>
      <vt:lpstr>Část 12 </vt:lpstr>
      <vt:lpstr>Část 13 </vt:lpstr>
      <vt:lpstr>Část 14 </vt:lpstr>
      <vt:lpstr>Část 14a </vt:lpstr>
      <vt:lpstr>Část 14b </vt:lpstr>
      <vt:lpstr>Část 14c</vt:lpstr>
      <vt:lpstr>Část 15</vt:lpstr>
      <vt:lpstr>Část 15a</vt:lpstr>
      <vt:lpstr>Část 15b</vt:lpstr>
      <vt:lpstr>Část 15c</vt:lpstr>
      <vt:lpstr>Část 15d</vt:lpstr>
      <vt:lpstr>Část 16 </vt:lpstr>
      <vt:lpstr>Část 17</vt:lpstr>
      <vt:lpstr>Část 18</vt:lpstr>
      <vt:lpstr>Část 19</vt:lpstr>
      <vt:lpstr>Část 20</vt:lpstr>
      <vt:lpstr>Část 21 </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2016-04-20T07:51:51Z</cp:lastPrinted>
  <dcterms:created xsi:type="dcterms:W3CDTF">2013-11-15T12:28:00Z</dcterms:created>
  <dcterms:modified xsi:type="dcterms:W3CDTF">2018-04-18T09:06:33Z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